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24226"/>
  <mc:AlternateContent xmlns:mc="http://schemas.openxmlformats.org/markup-compatibility/2006">
    <mc:Choice Requires="x15">
      <x15ac:absPath xmlns:x15ac="http://schemas.microsoft.com/office/spreadsheetml/2010/11/ac" url="C:\Users\ehill.QSHEFFIELD\OneDrive - Qualsys Ltd\Downloads\"/>
    </mc:Choice>
  </mc:AlternateContent>
  <bookViews>
    <workbookView xWindow="0" yWindow="0" windowWidth="23040" windowHeight="8634" activeTab="1" xr2:uid="{00000000-000D-0000-FFFF-FFFF00000000}"/>
  </bookViews>
  <sheets>
    <sheet name="About" sheetId="6" r:id="rId1"/>
    <sheet name="Evaluation Criteria" sheetId="4" r:id="rId2"/>
    <sheet name="Methodology for Evaluation " sheetId="5" r:id="rId3"/>
    <sheet name="Document Management URS Example" sheetId="8" r:id="rId4"/>
    <sheet name="ROI Template" sheetId="7" r:id="rId5"/>
  </sheets>
  <definedNames>
    <definedName name="_xlnm.Print_Area" localSheetId="2">'Methodology for Evaluation '!$A$1:$K$19</definedName>
  </definedNames>
  <calcPr calcId="171027"/>
</workbook>
</file>

<file path=xl/calcChain.xml><?xml version="1.0" encoding="utf-8"?>
<calcChain xmlns="http://schemas.openxmlformats.org/spreadsheetml/2006/main">
  <c r="D76" i="7" l="1"/>
  <c r="D72" i="7"/>
  <c r="D69" i="7"/>
  <c r="H43" i="7"/>
  <c r="H38" i="7"/>
  <c r="E37" i="7"/>
  <c r="G29" i="7"/>
  <c r="D37" i="7" s="1"/>
  <c r="E28" i="7"/>
  <c r="C20" i="7"/>
  <c r="D20" i="7"/>
  <c r="E10" i="7"/>
  <c r="D70" i="7" s="1"/>
  <c r="E11" i="7"/>
  <c r="D71" i="7" s="1"/>
  <c r="E12" i="7"/>
  <c r="E13" i="7"/>
  <c r="D73" i="7" s="1"/>
  <c r="E14" i="7"/>
  <c r="D74" i="7" s="1"/>
  <c r="E15" i="7"/>
  <c r="D75" i="7" s="1"/>
  <c r="E16" i="7"/>
  <c r="E17" i="7"/>
  <c r="D77" i="7" s="1"/>
  <c r="E18" i="7"/>
  <c r="D78" i="7" s="1"/>
  <c r="E19" i="7"/>
  <c r="D79" i="7" s="1"/>
  <c r="E9" i="7"/>
  <c r="E20" i="7" l="1"/>
  <c r="E29" i="7" s="1"/>
  <c r="F37" i="7"/>
  <c r="C37" i="7"/>
  <c r="G37" i="7" s="1"/>
  <c r="D36" i="7" l="1"/>
  <c r="C36" i="7"/>
  <c r="F36" i="7"/>
  <c r="E36" i="7"/>
  <c r="G36" i="7" l="1"/>
  <c r="H46" i="7" s="1"/>
  <c r="G22" i="4" l="1"/>
  <c r="C29" i="4" l="1"/>
  <c r="D29" i="4"/>
  <c r="G28" i="4"/>
  <c r="J28" i="4"/>
  <c r="M28" i="4"/>
  <c r="G27" i="4"/>
  <c r="J27" i="4"/>
  <c r="M27" i="4"/>
  <c r="G26" i="4"/>
  <c r="J26" i="4"/>
  <c r="M26" i="4"/>
  <c r="G25" i="4"/>
  <c r="J25" i="4"/>
  <c r="M25" i="4"/>
  <c r="G24" i="4"/>
  <c r="J24" i="4"/>
  <c r="M24" i="4"/>
  <c r="G23" i="4"/>
  <c r="J23" i="4"/>
  <c r="M23" i="4"/>
  <c r="J22" i="4"/>
  <c r="M22" i="4"/>
  <c r="G21" i="4"/>
  <c r="J21" i="4"/>
  <c r="M21" i="4"/>
  <c r="E17" i="5" l="1"/>
  <c r="M17" i="4" l="1"/>
  <c r="M18" i="4"/>
  <c r="M19" i="4"/>
  <c r="M20" i="4"/>
  <c r="M16" i="4"/>
  <c r="J17" i="4"/>
  <c r="J18" i="4"/>
  <c r="J19" i="4"/>
  <c r="J20" i="4"/>
  <c r="J16" i="4"/>
  <c r="G17" i="4"/>
  <c r="G18" i="4"/>
  <c r="G19" i="4"/>
  <c r="G20" i="4"/>
  <c r="G16" i="4"/>
  <c r="L29" i="4"/>
  <c r="I29" i="4"/>
  <c r="F29" i="4"/>
  <c r="J29" i="4" l="1"/>
  <c r="M29" i="4"/>
  <c r="G29" i="4"/>
</calcChain>
</file>

<file path=xl/sharedStrings.xml><?xml version="1.0" encoding="utf-8"?>
<sst xmlns="http://schemas.openxmlformats.org/spreadsheetml/2006/main" count="273" uniqueCount="193">
  <si>
    <t>Criteria</t>
  </si>
  <si>
    <t xml:space="preserve">Price (£) Pro-rata Scoring Criteria </t>
  </si>
  <si>
    <t>Total</t>
  </si>
  <si>
    <t>Bidder A</t>
  </si>
  <si>
    <t>Weighting %</t>
  </si>
  <si>
    <t>Weighted Score %</t>
  </si>
  <si>
    <t xml:space="preserve">The weighted scores will be added together to arrive at the total weighting.  </t>
  </si>
  <si>
    <t>-</t>
  </si>
  <si>
    <t>Maximum Points/ Score</t>
  </si>
  <si>
    <t>Points/ Score</t>
  </si>
  <si>
    <t>Classification</t>
  </si>
  <si>
    <t>Definition</t>
  </si>
  <si>
    <t>No response at all or insufficient information provided in the response such that the solution is totally unassessable and/or incomprehensible.</t>
  </si>
  <si>
    <t>Unsatisfactory response (potential for some compliance but very major areas of weakness)</t>
  </si>
  <si>
    <t>Partially acceptable response (one or more areas of major weakness)</t>
  </si>
  <si>
    <t>Satisfactory and acceptable response (substantial compliance with no major concerns)</t>
  </si>
  <si>
    <t xml:space="preserve">Weak submission which does not set out a solution that fully addresses and meets the requirements: response may be basic/ minimal with little or no detail (and, where evidence is required or necessary, with insufficient evidence) provided to support the solution and demonstrate that the tenderer will be able to provide the services and/or some reservations as to the tenderer’s solution in respect of relevant ability, understanding, expertise, skills and/or resources to deliver the requirements. 
May represent a high risk solution for the contracting authority.
</t>
  </si>
  <si>
    <t>Price Pro-rata (£)- 30%</t>
  </si>
  <si>
    <t>Qualitative Criteria- 70%</t>
  </si>
  <si>
    <t>Bidder B</t>
  </si>
  <si>
    <t>Mandatory Requirements- Not Scored</t>
  </si>
  <si>
    <t>Form Of Offer</t>
  </si>
  <si>
    <t>Certificate of a Bona Fide Offer</t>
  </si>
  <si>
    <t xml:space="preserve">Conflict of Interest Declaration </t>
  </si>
  <si>
    <t>Mandatory</t>
  </si>
  <si>
    <t>No response (complete non-compliance)</t>
  </si>
  <si>
    <t xml:space="preserve">Substantially unacceptable submission which fails in several significant areas to set out a solution that addresses and meets the requirements: little or no detail may have been (and, where evidence is required or necessary, no evidence) provided to support and demonstrate that the tenderer will be able to provide the services and/or considerable reservations as to the tenderer's proposals in respect of relevant ability, understanding, expertise, skills and/or resources to deliver the requirements. 
Would represent a very high risk solution for the contracting authority.
</t>
  </si>
  <si>
    <t xml:space="preserve">Submission sets out a solution that largely addresses and meets the requirements, with some detail (and, where evidence is required or necessary, some relevant evidence) provided to support the solution; minor reservations or weakness in a few areas of the solution in respect of relevant ability, understanding, expertise, skills and/or resources to deliver the requirements. 
Medium, acceptable risk solution to the contracting authority.
</t>
  </si>
  <si>
    <t>Good response (compliant with requirements with no major concerns).</t>
  </si>
  <si>
    <t xml:space="preserve">Submission sets out a solution that is relevant and good. Submission sufficiently addresses and meets the requirements, with sufficient detail (and, where evidence is required or necessary, sufficient relevant evidence) provided to support the solution; provides sufficient confidence in respect of relevant ability, understanding, expertise, skills and/or resources to deliver the requirements. 
Low/no risk solution for the contracting authority.
</t>
  </si>
  <si>
    <t>Excellent response (fully compliant with requirements)</t>
  </si>
  <si>
    <t xml:space="preserve">Submission sets out a strong solution that is completely relevant and excellent overall. Submission fully addresses and meets the requirements, with full details (and, where evidence is required or necessary, full and relevant evidence) provided to support the solution; provides complete confidence in respect of relevant ability, understanding, expertise, skills and/or resources to deliver the requirements. 
The response is comprehensive, unambiguous and demonstrates a thorough understanding of the requirements and provides details of how the requirements will be met in full.
Low/no risk solution for the contracting authority.
</t>
  </si>
  <si>
    <t>Bidders should be aware that an answer stating ‘no’ or ‘non-compliant’ to a question, without justification, will receive an evaluation mark of zero (0)/ Fail. Bidders should be aware that if no response is provided for any of the questions, an evaluation mark of zero (0)/ Fail will be applied.</t>
  </si>
  <si>
    <t xml:space="preserve">This section will be scored giving the lowest fully compliant tender price the maximum weighting % (30%), with other offers being scored pro-rata.
</t>
  </si>
  <si>
    <t xml:space="preserve">Second lowest  fully compliant tender offer will be scored pro-rata,  example £40,000 is the second lowest £25,000/£40,000 x 30%
</t>
  </si>
  <si>
    <t xml:space="preserve">Fully Compliant Tender price
</t>
  </si>
  <si>
    <t xml:space="preserve">Example lowest fully compliant tender offer £25,000 scores 30% (full available weighting)
</t>
  </si>
  <si>
    <t>ITT Undertaking</t>
  </si>
  <si>
    <t>1. Document Management</t>
  </si>
  <si>
    <r>
      <t xml:space="preserve">2. </t>
    </r>
    <r>
      <rPr>
        <sz val="11"/>
        <color rgb="FF000000"/>
        <rFont val="Calibri"/>
        <family val="2"/>
        <scheme val="minor"/>
      </rPr>
      <t>Training Records Management</t>
    </r>
  </si>
  <si>
    <t>3. Risk Management</t>
  </si>
  <si>
    <t>4. CAPA Management</t>
  </si>
  <si>
    <r>
      <t xml:space="preserve">5. </t>
    </r>
    <r>
      <rPr>
        <sz val="11"/>
        <color rgb="FF000000"/>
        <rFont val="Calibri"/>
        <family val="2"/>
        <scheme val="minor"/>
      </rPr>
      <t>Change Management</t>
    </r>
  </si>
  <si>
    <t>6 - Asset Management</t>
  </si>
  <si>
    <t>7 - Supplier Management</t>
  </si>
  <si>
    <t>8 - Audit Management</t>
  </si>
  <si>
    <t>9 - Support</t>
  </si>
  <si>
    <t>10 - Security</t>
  </si>
  <si>
    <t>11 - Dashboard and Reporting</t>
  </si>
  <si>
    <t>12 - Integration and plug-ins</t>
  </si>
  <si>
    <t>13 - Mobile and Tablet</t>
  </si>
  <si>
    <t>References</t>
  </si>
  <si>
    <t>Bidders' Contact Details</t>
  </si>
  <si>
    <t xml:space="preserve"> Evaluation Criteria and Weighting Matrix</t>
  </si>
  <si>
    <t xml:space="preserve">How to Use This Resource: </t>
  </si>
  <si>
    <t>Sheet Number:</t>
  </si>
  <si>
    <t xml:space="preserve">Sheet Content: </t>
  </si>
  <si>
    <t>How to Use this Content:</t>
  </si>
  <si>
    <t xml:space="preserve">Completed: </t>
  </si>
  <si>
    <t>Yes / No</t>
  </si>
  <si>
    <t xml:space="preserve">Date: </t>
  </si>
  <si>
    <t xml:space="preserve">Target Date for Implementation: </t>
  </si>
  <si>
    <t xml:space="preserve">Supplier Contact Phone: </t>
  </si>
  <si>
    <t>44 (0) 114 282 3338</t>
  </si>
  <si>
    <t>Supplier Website:</t>
  </si>
  <si>
    <t xml:space="preserve">Supplier Contact:  </t>
  </si>
  <si>
    <t>Emily Hill</t>
  </si>
  <si>
    <t>Email:</t>
  </si>
  <si>
    <t>info@qualsys.co.uk</t>
  </si>
  <si>
    <t>Next</t>
  </si>
  <si>
    <t>This tool includes:</t>
  </si>
  <si>
    <t>Evaluation Criteria</t>
  </si>
  <si>
    <t>Auditing process efficiencies generated by EQMS Audit &amp; Inspection Manager</t>
  </si>
  <si>
    <t>Paper-based  Process</t>
  </si>
  <si>
    <t>No of Days to Complete</t>
  </si>
  <si>
    <t>No of People Involved in the Meeting / Action</t>
  </si>
  <si>
    <t>Total Man Days</t>
  </si>
  <si>
    <t>Total Man Days - using EQMS</t>
  </si>
  <si>
    <t xml:space="preserve">Audit Schedule </t>
  </si>
  <si>
    <t>Approval / Circulate</t>
  </si>
  <si>
    <t>Pre-Audit Meeting</t>
  </si>
  <si>
    <t>Notification</t>
  </si>
  <si>
    <t>Conduct the Audit</t>
  </si>
  <si>
    <t>Write the Report + circulate</t>
  </si>
  <si>
    <t>Actionees / Reviewers</t>
  </si>
  <si>
    <t>Amendments + Draft Report (where required)</t>
  </si>
  <si>
    <t>Issue Report + distribute</t>
  </si>
  <si>
    <t>Disseminate Audit Findings</t>
  </si>
  <si>
    <t>QA Manager - Archives Report and chases foll-up actions</t>
  </si>
  <si>
    <t>Process Time Savings</t>
  </si>
  <si>
    <t>Total Man Days for 1 x Completed Audit</t>
  </si>
  <si>
    <t>Cost Savings as as result of process efficiencies generated by EQMS Audit &amp; Inspection Manager</t>
  </si>
  <si>
    <t>Cost Savings Per Audit</t>
  </si>
  <si>
    <t>Pro rata notional Cost per Man Day*</t>
  </si>
  <si>
    <t>Total Cost of 1 x Audit (Man Days x Day Cost)</t>
  </si>
  <si>
    <t xml:space="preserve">4 Year Business Case </t>
  </si>
  <si>
    <t>Year</t>
  </si>
  <si>
    <t xml:space="preserve">Total </t>
  </si>
  <si>
    <t>Using Imperial's existing Audit Process</t>
  </si>
  <si>
    <t>Cost to complete all Audits (Cost Per Audit x No. of Audits)</t>
  </si>
  <si>
    <t xml:space="preserve">Using EQMS </t>
  </si>
  <si>
    <t>Cost to complete all Audits (Using EQMS)</t>
  </si>
  <si>
    <t>Total Savings</t>
  </si>
  <si>
    <t xml:space="preserve">Savings </t>
  </si>
  <si>
    <t>4 Year process efficiencies generated by EQMS Audit &amp; Inspection Manager result in cost savings of:</t>
  </si>
  <si>
    <t>This represents a saving of:</t>
  </si>
  <si>
    <t>Key:</t>
  </si>
  <si>
    <t>Please Note</t>
  </si>
  <si>
    <t>Day Rate workings</t>
  </si>
  <si>
    <t>p.a.</t>
  </si>
  <si>
    <t>Average Salary</t>
  </si>
  <si>
    <t xml:space="preserve">Additional Employment &amp; Admin costs </t>
  </si>
  <si>
    <t>FT working days p.a.</t>
  </si>
  <si>
    <t>Average Cost Per Day</t>
  </si>
  <si>
    <t>Process Step - Efficiencies</t>
  </si>
  <si>
    <t>Projected savings at each process step</t>
  </si>
  <si>
    <t>Imperial Audit Process</t>
  </si>
  <si>
    <t>EQMS Process Step -compared to incumbent time to complete*</t>
  </si>
  <si>
    <t>Total Cost for 1 x Audit</t>
  </si>
  <si>
    <t>Number of Audits completed per quarter</t>
  </si>
  <si>
    <t>This Business Case Template identifies the Auditing Process efficiencies gained by using EQMS Audit &amp; Inspection Manager (including iEQMS Auditor for Tablets). It includes editable time/duration estimates in red which can be amended by the user.  The Template does not include re-work, delays and other actions / meetings associated with the Auditing Process as by definition this is unpredictable. Furthermore, it does not include Compliance and Risk Reduction and business efficiences gained from an even more effective Auditing Process. An explanation document of each Process Step is included seperately. Qualsys Ltd are able to provide Process Mapping consulting to further evidence the business case and identify areas for improvement.</t>
  </si>
  <si>
    <t xml:space="preserve">EQMS </t>
  </si>
  <si>
    <t>Bidder C</t>
  </si>
  <si>
    <r>
      <t xml:space="preserve">Make sure you get the best eQMS vendor for your organisation by using this template to systematically, objectively evaluate each of your selected suppliers. We have tried to keep this template as simple and easy to follow as possible, however, if you have any questions or would like to send an RFI to Qualsys, please email </t>
    </r>
    <r>
      <rPr>
        <b/>
        <sz val="11"/>
        <color theme="1"/>
        <rFont val="Calibri Light"/>
        <family val="2"/>
      </rPr>
      <t xml:space="preserve">emily.hill@qualsys.co.uk </t>
    </r>
  </si>
  <si>
    <t>Methodology for Evaluation</t>
  </si>
  <si>
    <t>ROI Template</t>
  </si>
  <si>
    <t xml:space="preserve">Document Management Example URS </t>
  </si>
  <si>
    <t>Request Qualsys if you would like support writing a complete URS</t>
  </si>
  <si>
    <t>Calculate your 4 year savings with EQMS</t>
  </si>
  <si>
    <t>Evaluation Criteria and Weighting Matrix</t>
  </si>
  <si>
    <t>Explain to suppliers how you will be choosing them.</t>
  </si>
  <si>
    <t>Objectively choose a supplier based on your key requirements</t>
  </si>
  <si>
    <t>Item Number</t>
  </si>
  <si>
    <t>Topic</t>
  </si>
  <si>
    <t>Requirement</t>
  </si>
  <si>
    <t>Priority -Compulsory Desirable Optional</t>
  </si>
  <si>
    <t>Supplier Response</t>
  </si>
  <si>
    <t>Compliant/Partially Compliant/Non-Compliant</t>
  </si>
  <si>
    <t>DM1</t>
  </si>
  <si>
    <t>Document Storage</t>
  </si>
  <si>
    <t>The application stores all files in the original file format e.g. MS Word, Excel, Powerpoint, Adobe PDF etc.  Access to the document repository is securely controlled.</t>
  </si>
  <si>
    <t>Compulsory</t>
  </si>
  <si>
    <t>DM2</t>
  </si>
  <si>
    <t>Document Navigation 1</t>
  </si>
  <si>
    <t xml:space="preserve">Basic navigation can be achieved through a classic windows file tree structure.  </t>
  </si>
  <si>
    <t>DM3</t>
  </si>
  <si>
    <t>Document Navigation 2</t>
  </si>
  <si>
    <t>Advanced navigation can be achieved through favourites and recently viewed documents</t>
  </si>
  <si>
    <t>DM4</t>
  </si>
  <si>
    <t>Document Format</t>
  </si>
  <si>
    <t>Documents can be stored in the original file format and viewed via the original application. Historical metadata recording creation, review and approval is permanantly linked and uneditable.</t>
  </si>
  <si>
    <t>DM5</t>
  </si>
  <si>
    <t>DM6</t>
  </si>
  <si>
    <t>Template versions of documents can be handled (e.g. blank forms with fields for data entry). Versions of templates will record changes not only to data fields but also to any formulae (e.g. in spreadsheets).  Separate instances of these documents, including completed data entries can be handled as individual records under a separate document type, employing the formulae in force when the data was added.</t>
  </si>
  <si>
    <t>DM7</t>
  </si>
  <si>
    <t>Document Search</t>
  </si>
  <si>
    <t>Configurable searches can be made, using words or phrases in documents or using attributes such as Title, ID, Date of Issue and Status etc.</t>
  </si>
  <si>
    <t>DM8</t>
  </si>
  <si>
    <t>Document Review</t>
  </si>
  <si>
    <t xml:space="preserve">All users are able to log comments and feedback against any document they have access to.  These comments must be recoreded to support future reviews. </t>
  </si>
  <si>
    <t>DM9</t>
  </si>
  <si>
    <t xml:space="preserve">The system provides reminders for when document review is due and emails reminder to document owners, system administrators and section managers as necessary.  The reviewer of a document is able to access all feedback and comments stored against the original document since its last review. </t>
  </si>
  <si>
    <t>DM10</t>
  </si>
  <si>
    <t>Document Approval</t>
  </si>
  <si>
    <t xml:space="preserve">Document approval can be accomplished via electronic signatures that meet the requirements of ECGMP Annex 11 (Computerised Systems). </t>
  </si>
  <si>
    <t>DM11</t>
  </si>
  <si>
    <t>Document Load 1</t>
  </si>
  <si>
    <t>Documents can be loaded, in their original file format, individually or in batches.  Once uploaded they cannot be deleted</t>
  </si>
  <si>
    <t>DM12</t>
  </si>
  <si>
    <t>Document Load 2</t>
  </si>
  <si>
    <t>Although undeletable, loaded documents may be moved to archive or alternative locations but this will require administrator rights restricted to section heads / system administrator. Possible deletion after a preset period (e.g. 13years) may be considered.</t>
  </si>
  <si>
    <t>DM13</t>
  </si>
  <si>
    <t>Document Attributes</t>
  </si>
  <si>
    <t>Attributes can be assigned to document families (e.g. SOPs) once defined, these will be automatically attached on upload.</t>
  </si>
  <si>
    <t>DM14</t>
  </si>
  <si>
    <t>Version Control</t>
  </si>
  <si>
    <t>Superseded documents are fully locked with relevant attributes, signatures and metadata that shows the full history of the document.</t>
  </si>
  <si>
    <t>DM15</t>
  </si>
  <si>
    <t>Audit Trails 1</t>
  </si>
  <si>
    <t xml:space="preserve">Complete change histories are automatically generated, maintaining an archive of expired documents with the attributes retained. </t>
  </si>
  <si>
    <t>DM16</t>
  </si>
  <si>
    <t>Audit Trails 2</t>
  </si>
  <si>
    <t xml:space="preserve">User document codes are backed up by an automatically generated system ID for each document.  </t>
  </si>
  <si>
    <t>DM17</t>
  </si>
  <si>
    <t>Audit Trails 3</t>
  </si>
  <si>
    <t xml:space="preserve">The system provides accurate time-stamped audit trails with “what”, “who”, “when" and “why” information for document access, changes, and comments and records access events and date of last retrieval.  </t>
  </si>
  <si>
    <t>Any changes to editable metadata are logged. Minor metadata changes ie typos can be treated separately. Metadata is automatically added to the document  header/footer of the document on printing. This should include author, owner, reviewers, approvers, version number, the name of the person printing the document and the period of validity of the paper document (e.g. uncontrolled when printed or valid for xxhours from date and time of printing).</t>
  </si>
  <si>
    <t>Overview - A document management system  is required which is capable of securely storing all documentation relating to manufacturing and testing medicines in compliance with ECGMP Annex 11 and and GAMP 5 guidelines.  It should be capable of tracking document versions, issues and alerts etc.  It must be able to record review dates and alert assigned responsible staff that review is due. It should have a mechanism for recording uncompleted reviews, automatically notifying managers by email and thus escalating these events. An ECGMP Annex 11 compliant digital signature is required for document sign-off / review / authorship.  The document system must be fully integrated with and accessable from all other modules so that any specified document can be linked to training, risk assessment, CAPA or any other records.</t>
  </si>
  <si>
    <t>Request a URS for all EQMS Modules: contact emily.hill@qualsys.co.uk and put URS in the subject.</t>
  </si>
  <si>
    <t>Document Management URS Example</t>
  </si>
  <si>
    <t>Previous</t>
  </si>
  <si>
    <t xml:space="preserve">Methodology for Evaluation </t>
  </si>
  <si>
    <t>www.qualsys.co.uk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</si>
</sst>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F800]dddd\,\ mmmm\ dd\,\ yyyy"/>
    <numFmt numFmtId="166" formatCode="&quot;£&quot;#,##0.00"/>
    <numFmt numFmtId="167" formatCode="0.0"/>
  </numFmts>
  <fonts count="53" x14ac:knownFonts="1">
    <font>
      <sz val="11"/>
      <color theme="1"/>
      <name val="Calibri"/>
      <family val="2"/>
      <scheme val="minor"/>
    </font>
    <font>
      <sz val="10"/>
      <name val="Arial"/>
      <family val="2"/>
    </font>
    <font>
      <sz val="11"/>
      <color theme="1"/>
      <name val="Calibri"/>
      <family val="2"/>
      <scheme val="minor"/>
    </font>
    <font>
      <b/>
      <sz val="11"/>
      <name val="Calibri"/>
      <family val="2"/>
      <scheme val="minor"/>
    </font>
    <font>
      <sz val="11"/>
      <name val="Calibri"/>
      <family val="2"/>
      <scheme val="minor"/>
    </font>
    <font>
      <sz val="10"/>
      <name val="Arial"/>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rgb="FF000000"/>
      <name val="Calibri"/>
      <family val="2"/>
      <scheme val="minor"/>
    </font>
    <font>
      <sz val="11"/>
      <color theme="1"/>
      <name val="Calibri"/>
      <family val="2"/>
    </font>
    <font>
      <b/>
      <sz val="11"/>
      <color theme="0"/>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2"/>
      <color indexed="8"/>
      <name val="Calibri Light"/>
      <family val="2"/>
    </font>
    <font>
      <sz val="10"/>
      <color rgb="FF000000"/>
      <name val="Times New Roman"/>
      <family val="1"/>
    </font>
    <font>
      <u/>
      <sz val="11"/>
      <color theme="10"/>
      <name val="Calibri"/>
      <family val="2"/>
      <scheme val="minor"/>
    </font>
    <font>
      <sz val="11"/>
      <color theme="1"/>
      <name val="Calibri Light"/>
      <family val="2"/>
    </font>
    <font>
      <sz val="12"/>
      <color theme="1"/>
      <name val="Calibri Light"/>
      <family val="2"/>
    </font>
    <font>
      <u/>
      <sz val="11"/>
      <color theme="10"/>
      <name val="Calibri Light"/>
      <family val="2"/>
    </font>
    <font>
      <sz val="11"/>
      <name val="Calibri Light"/>
      <family val="2"/>
    </font>
    <font>
      <b/>
      <sz val="11"/>
      <color theme="1"/>
      <name val="Calibri Light"/>
      <family val="2"/>
    </font>
    <font>
      <sz val="11"/>
      <color rgb="FFFF0000"/>
      <name val="Calibri Light"/>
      <family val="2"/>
    </font>
    <font>
      <b/>
      <sz val="12"/>
      <color theme="1"/>
      <name val="Calibri Light"/>
      <family val="2"/>
    </font>
    <font>
      <b/>
      <sz val="12"/>
      <name val="Calibri Light"/>
      <family val="2"/>
    </font>
    <font>
      <b/>
      <sz val="11"/>
      <name val="Calibri Light"/>
      <family val="2"/>
    </font>
    <font>
      <b/>
      <sz val="11"/>
      <color theme="9"/>
      <name val="Calibri Light"/>
      <family val="2"/>
    </font>
    <font>
      <b/>
      <sz val="11"/>
      <color rgb="FF006100"/>
      <name val="Calibri Light"/>
      <family val="2"/>
    </font>
    <font>
      <b/>
      <u/>
      <sz val="11"/>
      <color theme="1"/>
      <name val="Calibri Light"/>
      <family val="2"/>
    </font>
    <font>
      <sz val="11"/>
      <color theme="1" tint="0.249977111117893"/>
      <name val="Calibri Light"/>
      <family val="2"/>
    </font>
    <font>
      <sz val="11"/>
      <color theme="0"/>
      <name val="Calibri"/>
      <family val="2"/>
    </font>
    <font>
      <b/>
      <sz val="11"/>
      <color theme="0"/>
      <name val="Calibri Light"/>
      <family val="2"/>
    </font>
    <font>
      <sz val="11"/>
      <color rgb="FF212121"/>
      <name val="Calibri Light"/>
      <family val="2"/>
    </font>
    <font>
      <sz val="10"/>
      <name val="Calibri Light"/>
      <family val="2"/>
    </font>
    <font>
      <sz val="11"/>
      <color theme="0"/>
      <name val="Calibri Light"/>
      <family val="2"/>
    </font>
    <font>
      <sz val="10"/>
      <color indexed="8"/>
      <name val="Calibri Light"/>
      <family val="2"/>
    </font>
    <font>
      <sz val="14"/>
      <color theme="0"/>
      <name val="Calibri Light"/>
      <family val="2"/>
    </font>
  </fonts>
  <fills count="33">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5"/>
        <bgColor indexed="64"/>
      </patternFill>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3" tint="-0.499984740745262"/>
        <bgColor indexed="64"/>
      </patternFill>
    </fill>
    <fill>
      <patternFill patternType="solid">
        <fgColor rgb="FF00206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55"/>
      </left>
      <right style="medium">
        <color indexed="55"/>
      </right>
      <top style="thin">
        <color indexed="55"/>
      </top>
      <bottom style="medium">
        <color indexed="55"/>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style="medium">
        <color theme="9" tint="-0.249977111117893"/>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left>
      <right/>
      <top style="thin">
        <color theme="0"/>
      </top>
      <bottom style="medium">
        <color theme="9" tint="-0.249977111117893"/>
      </bottom>
      <diagonal/>
    </border>
    <border>
      <left/>
      <right/>
      <top style="thin">
        <color theme="0"/>
      </top>
      <bottom style="medium">
        <color theme="9" tint="-0.249977111117893"/>
      </bottom>
      <diagonal/>
    </border>
    <border>
      <left/>
      <right style="thin">
        <color theme="0"/>
      </right>
      <top style="thin">
        <color theme="0"/>
      </top>
      <bottom style="medium">
        <color theme="9" tint="-0.249977111117893"/>
      </bottom>
      <diagonal/>
    </border>
  </borders>
  <cellStyleXfs count="56">
    <xf numFmtId="0" fontId="0" fillId="0" borderId="0"/>
    <xf numFmtId="0" fontId="1" fillId="0" borderId="0"/>
    <xf numFmtId="9" fontId="1" fillId="0" borderId="0" applyFont="0" applyFill="0" applyBorder="0" applyAlignment="0" applyProtection="0"/>
    <xf numFmtId="0" fontId="5"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0" borderId="0" applyNumberFormat="0" applyFill="0" applyBorder="0" applyAlignment="0" applyProtection="0"/>
    <xf numFmtId="0" fontId="10" fillId="21" borderId="1" applyNumberFormat="0" applyAlignment="0" applyProtection="0"/>
    <xf numFmtId="0" fontId="11" fillId="0" borderId="2" applyNumberFormat="0" applyFill="0" applyAlignment="0" applyProtection="0"/>
    <xf numFmtId="0" fontId="1" fillId="23" borderId="4" applyNumberFormat="0" applyFont="0" applyAlignment="0" applyProtection="0"/>
    <xf numFmtId="0" fontId="12" fillId="8" borderId="1" applyNumberFormat="0" applyAlignment="0" applyProtection="0"/>
    <xf numFmtId="0" fontId="6" fillId="0" borderId="0">
      <alignment horizontal="left" vertical="center" wrapText="1"/>
    </xf>
    <xf numFmtId="0" fontId="13" fillId="4" borderId="0" applyNumberFormat="0" applyBorder="0" applyAlignment="0" applyProtection="0"/>
    <xf numFmtId="0" fontId="14" fillId="24" borderId="0" applyNumberFormat="0" applyBorder="0" applyAlignment="0" applyProtection="0"/>
    <xf numFmtId="0" fontId="1" fillId="25" borderId="9">
      <alignment horizontal="right" vertical="center"/>
    </xf>
    <xf numFmtId="0" fontId="15" fillId="5" borderId="0" applyNumberFormat="0" applyBorder="0" applyAlignment="0" applyProtection="0"/>
    <xf numFmtId="0" fontId="16" fillId="21"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22" borderId="3" applyNumberFormat="0" applyAlignment="0" applyProtection="0"/>
    <xf numFmtId="0" fontId="1" fillId="0" borderId="0"/>
    <xf numFmtId="0" fontId="5" fillId="0" borderId="0"/>
    <xf numFmtId="0" fontId="1" fillId="0" borderId="0"/>
    <xf numFmtId="0" fontId="2" fillId="0" borderId="0"/>
    <xf numFmtId="9" fontId="2" fillId="0" borderId="0" applyFont="0" applyFill="0" applyBorder="0" applyAlignment="0" applyProtection="0"/>
    <xf numFmtId="0" fontId="27" fillId="26" borderId="0" applyNumberFormat="0" applyBorder="0" applyAlignment="0" applyProtection="0"/>
    <xf numFmtId="0" fontId="28" fillId="27" borderId="0" applyNumberFormat="0" applyBorder="0" applyAlignment="0" applyProtection="0"/>
    <xf numFmtId="0" fontId="32" fillId="0" borderId="0" applyNumberFormat="0" applyFill="0" applyBorder="0" applyAlignment="0" applyProtection="0"/>
    <xf numFmtId="0" fontId="31" fillId="0" borderId="0"/>
  </cellStyleXfs>
  <cellXfs count="136">
    <xf numFmtId="0" fontId="0" fillId="0" borderId="0" xfId="0"/>
    <xf numFmtId="0" fontId="4" fillId="0" borderId="11" xfId="1" applyFont="1" applyBorder="1" applyAlignment="1">
      <alignment vertical="top"/>
    </xf>
    <xf numFmtId="0" fontId="4" fillId="0" borderId="11" xfId="1" applyFont="1" applyFill="1" applyBorder="1" applyAlignment="1">
      <alignment horizontal="left" vertical="top"/>
    </xf>
    <xf numFmtId="0" fontId="25" fillId="0" borderId="11" xfId="0" applyFont="1" applyFill="1" applyBorder="1" applyAlignment="1">
      <alignment horizontal="left" vertical="center"/>
    </xf>
    <xf numFmtId="0" fontId="4" fillId="0" borderId="11" xfId="1" applyFont="1" applyBorder="1" applyAlignment="1">
      <alignment horizontal="left" vertical="top" wrapText="1"/>
    </xf>
    <xf numFmtId="0" fontId="4" fillId="0" borderId="11" xfId="1" applyFont="1" applyBorder="1" applyAlignment="1">
      <alignment horizontal="center" vertical="top"/>
    </xf>
    <xf numFmtId="10" fontId="4" fillId="0" borderId="11" xfId="2" applyNumberFormat="1" applyFont="1" applyBorder="1" applyAlignment="1">
      <alignment horizontal="center" vertical="top"/>
    </xf>
    <xf numFmtId="9" fontId="4" fillId="2" borderId="11" xfId="2" applyFont="1" applyFill="1" applyBorder="1" applyAlignment="1">
      <alignment horizontal="center" vertical="top"/>
    </xf>
    <xf numFmtId="164" fontId="4" fillId="0" borderId="11" xfId="1" applyNumberFormat="1" applyFont="1" applyBorder="1" applyAlignment="1">
      <alignment horizontal="center" vertical="top"/>
    </xf>
    <xf numFmtId="10" fontId="4" fillId="0" borderId="11" xfId="1" applyNumberFormat="1" applyFont="1" applyBorder="1" applyAlignment="1">
      <alignment horizontal="center" vertical="top"/>
    </xf>
    <xf numFmtId="0" fontId="0" fillId="0" borderId="11" xfId="0" applyFont="1" applyBorder="1" applyAlignment="1">
      <alignment horizontal="left" vertical="top"/>
    </xf>
    <xf numFmtId="0" fontId="4" fillId="0" borderId="11" xfId="0" applyFont="1" applyFill="1" applyBorder="1" applyAlignment="1">
      <alignment horizontal="center" vertical="top" wrapText="1"/>
    </xf>
    <xf numFmtId="10" fontId="4" fillId="0" borderId="11" xfId="0" applyNumberFormat="1" applyFont="1" applyFill="1" applyBorder="1" applyAlignment="1">
      <alignment horizontal="center" vertical="top" wrapText="1"/>
    </xf>
    <xf numFmtId="0" fontId="4" fillId="0" borderId="11" xfId="1" applyFont="1" applyFill="1" applyBorder="1" applyAlignment="1">
      <alignment horizontal="center" vertical="top"/>
    </xf>
    <xf numFmtId="10" fontId="4" fillId="0" borderId="11" xfId="1" applyNumberFormat="1" applyFont="1" applyFill="1" applyBorder="1" applyAlignment="1">
      <alignment horizontal="center" vertical="top"/>
    </xf>
    <xf numFmtId="0" fontId="0" fillId="0" borderId="11" xfId="0" applyFont="1" applyFill="1" applyBorder="1" applyAlignment="1">
      <alignment horizontal="center" vertical="top" wrapText="1"/>
    </xf>
    <xf numFmtId="9" fontId="3" fillId="2" borderId="11" xfId="1" applyNumberFormat="1" applyFont="1" applyFill="1" applyBorder="1" applyAlignment="1">
      <alignment horizontal="center" vertical="top"/>
    </xf>
    <xf numFmtId="10" fontId="4" fillId="0" borderId="11" xfId="1" applyNumberFormat="1" applyFont="1" applyBorder="1" applyAlignment="1">
      <alignment vertical="top"/>
    </xf>
    <xf numFmtId="0" fontId="32" fillId="28" borderId="11" xfId="54" applyFill="1" applyBorder="1" applyAlignment="1">
      <alignment horizontal="center" vertical="center" wrapText="1"/>
    </xf>
    <xf numFmtId="0" fontId="32" fillId="0" borderId="11" xfId="54" applyBorder="1" applyAlignment="1">
      <alignment horizontal="right" vertical="center" wrapText="1"/>
    </xf>
    <xf numFmtId="0" fontId="33" fillId="0" borderId="11" xfId="0" applyFont="1" applyBorder="1"/>
    <xf numFmtId="0" fontId="33" fillId="0" borderId="11" xfId="0" applyFont="1" applyBorder="1" applyAlignment="1">
      <alignment horizontal="center" vertical="center" wrapText="1"/>
    </xf>
    <xf numFmtId="0" fontId="35" fillId="28" borderId="11" xfId="54" applyFont="1" applyFill="1" applyBorder="1" applyAlignment="1">
      <alignment horizontal="center" vertical="center" wrapText="1"/>
    </xf>
    <xf numFmtId="0" fontId="33" fillId="28" borderId="11" xfId="0" applyFont="1" applyFill="1" applyBorder="1" applyAlignment="1">
      <alignment horizontal="center" vertical="center" wrapText="1"/>
    </xf>
    <xf numFmtId="165" fontId="36" fillId="28" borderId="11" xfId="0" applyNumberFormat="1" applyFont="1" applyFill="1" applyBorder="1" applyAlignment="1">
      <alignment horizontal="center" vertical="center" wrapText="1"/>
    </xf>
    <xf numFmtId="0" fontId="36" fillId="29" borderId="11" xfId="0" applyFont="1" applyFill="1" applyBorder="1" applyAlignment="1">
      <alignment horizontal="center" vertical="center" wrapText="1"/>
    </xf>
    <xf numFmtId="2" fontId="36" fillId="28" borderId="11" xfId="0" applyNumberFormat="1" applyFont="1" applyFill="1" applyBorder="1" applyAlignment="1">
      <alignment horizontal="center" vertical="center" wrapText="1"/>
    </xf>
    <xf numFmtId="0" fontId="36" fillId="28" borderId="11" xfId="0" applyFont="1" applyFill="1" applyBorder="1" applyAlignment="1">
      <alignment horizontal="center" vertical="center" wrapText="1"/>
    </xf>
    <xf numFmtId="0" fontId="4" fillId="2" borderId="11" xfId="1" applyFont="1" applyFill="1" applyBorder="1" applyAlignment="1">
      <alignment horizontal="center" vertical="top"/>
    </xf>
    <xf numFmtId="0" fontId="4" fillId="2" borderId="11" xfId="1" applyFont="1" applyFill="1" applyBorder="1" applyAlignment="1">
      <alignment horizontal="center" vertical="top" wrapText="1"/>
    </xf>
    <xf numFmtId="10" fontId="4" fillId="2" borderId="11" xfId="1" applyNumberFormat="1" applyFont="1" applyFill="1" applyBorder="1" applyAlignment="1">
      <alignment horizontal="center" vertical="top"/>
    </xf>
    <xf numFmtId="0" fontId="0" fillId="0" borderId="11" xfId="0" applyFont="1" applyFill="1" applyBorder="1" applyAlignment="1">
      <alignment horizontal="center"/>
    </xf>
    <xf numFmtId="0" fontId="0" fillId="0" borderId="11" xfId="0" applyFont="1" applyFill="1" applyBorder="1" applyAlignment="1">
      <alignment horizontal="left" vertical="center"/>
    </xf>
    <xf numFmtId="0" fontId="4" fillId="2" borderId="11" xfId="1" applyFont="1" applyFill="1" applyBorder="1" applyAlignment="1">
      <alignment vertical="top"/>
    </xf>
    <xf numFmtId="0" fontId="0" fillId="0" borderId="11" xfId="0" applyFont="1" applyBorder="1" applyAlignment="1"/>
    <xf numFmtId="0" fontId="26" fillId="30" borderId="11" xfId="1" applyFont="1" applyFill="1" applyBorder="1" applyAlignment="1">
      <alignment horizontal="center" vertical="top"/>
    </xf>
    <xf numFmtId="10" fontId="26" fillId="30" borderId="11" xfId="1" applyNumberFormat="1" applyFont="1" applyFill="1" applyBorder="1" applyAlignment="1">
      <alignment horizontal="center" vertical="top"/>
    </xf>
    <xf numFmtId="3" fontId="26" fillId="30" borderId="11" xfId="1" applyNumberFormat="1" applyFont="1" applyFill="1" applyBorder="1" applyAlignment="1">
      <alignment horizontal="center" vertical="top"/>
    </xf>
    <xf numFmtId="0" fontId="3" fillId="0" borderId="11" xfId="1" applyFont="1" applyBorder="1" applyAlignment="1">
      <alignment vertical="top"/>
    </xf>
    <xf numFmtId="0" fontId="33" fillId="29" borderId="11" xfId="0" applyFont="1" applyFill="1" applyBorder="1" applyAlignment="1">
      <alignment horizontal="center" vertical="center"/>
    </xf>
    <xf numFmtId="0" fontId="33" fillId="28" borderId="11" xfId="0" applyFont="1" applyFill="1" applyBorder="1" applyAlignment="1">
      <alignment horizontal="center" vertical="center"/>
    </xf>
    <xf numFmtId="166" fontId="43" fillId="29" borderId="11" xfId="52" applyNumberFormat="1" applyFont="1" applyFill="1" applyBorder="1" applyAlignment="1">
      <alignment horizontal="center" vertical="center"/>
    </xf>
    <xf numFmtId="0" fontId="37" fillId="29" borderId="11" xfId="0" applyFont="1" applyFill="1" applyBorder="1" applyAlignment="1">
      <alignment horizontal="center" vertical="center"/>
    </xf>
    <xf numFmtId="0" fontId="37" fillId="28" borderId="11" xfId="0" applyFont="1" applyFill="1" applyBorder="1" applyAlignment="1">
      <alignment horizontal="center" vertical="center"/>
    </xf>
    <xf numFmtId="0" fontId="38" fillId="29" borderId="11" xfId="0" applyFont="1" applyFill="1" applyBorder="1" applyAlignment="1">
      <alignment horizontal="center" vertical="center"/>
    </xf>
    <xf numFmtId="167" fontId="33" fillId="29" borderId="11" xfId="0" applyNumberFormat="1" applyFont="1" applyFill="1" applyBorder="1" applyAlignment="1">
      <alignment horizontal="center" vertical="center"/>
    </xf>
    <xf numFmtId="166" fontId="33" fillId="29" borderId="11" xfId="0" applyNumberFormat="1" applyFont="1" applyFill="1" applyBorder="1" applyAlignment="1">
      <alignment horizontal="center" vertical="center"/>
    </xf>
    <xf numFmtId="0" fontId="42" fillId="29" borderId="11" xfId="0" applyFont="1" applyFill="1" applyBorder="1" applyAlignment="1">
      <alignment horizontal="center" vertical="center"/>
    </xf>
    <xf numFmtId="2" fontId="37" fillId="29" borderId="11" xfId="0" applyNumberFormat="1" applyFont="1" applyFill="1" applyBorder="1" applyAlignment="1">
      <alignment horizontal="center" vertical="center"/>
    </xf>
    <xf numFmtId="2" fontId="43" fillId="29" borderId="11" xfId="52" applyNumberFormat="1" applyFont="1" applyFill="1" applyBorder="1" applyAlignment="1">
      <alignment horizontal="center" vertical="center"/>
    </xf>
    <xf numFmtId="0" fontId="44" fillId="28" borderId="11" xfId="0" applyFont="1" applyFill="1" applyBorder="1" applyAlignment="1">
      <alignment horizontal="center" vertical="center"/>
    </xf>
    <xf numFmtId="0" fontId="38" fillId="28" borderId="11" xfId="0" applyFont="1" applyFill="1" applyBorder="1" applyAlignment="1">
      <alignment horizontal="center" vertical="center"/>
    </xf>
    <xf numFmtId="0" fontId="33" fillId="28" borderId="11" xfId="0" applyNumberFormat="1" applyFont="1" applyFill="1" applyBorder="1" applyAlignment="1">
      <alignment horizontal="center" vertical="center"/>
    </xf>
    <xf numFmtId="10" fontId="43" fillId="29" borderId="11" xfId="52" applyNumberFormat="1" applyFont="1" applyFill="1" applyBorder="1" applyAlignment="1">
      <alignment horizontal="center" vertical="center"/>
    </xf>
    <xf numFmtId="3" fontId="38" fillId="29" borderId="11" xfId="53" applyNumberFormat="1" applyFont="1" applyFill="1" applyBorder="1" applyAlignment="1">
      <alignment horizontal="center" vertical="center"/>
    </xf>
    <xf numFmtId="9" fontId="33" fillId="29" borderId="11" xfId="0" applyNumberFormat="1" applyFont="1" applyFill="1" applyBorder="1" applyAlignment="1">
      <alignment horizontal="center" vertical="center"/>
    </xf>
    <xf numFmtId="3" fontId="33" fillId="29" borderId="11" xfId="0" applyNumberFormat="1" applyFont="1" applyFill="1" applyBorder="1" applyAlignment="1">
      <alignment horizontal="center" vertical="center"/>
    </xf>
    <xf numFmtId="2" fontId="33" fillId="0" borderId="11" xfId="0" applyNumberFormat="1" applyFont="1" applyBorder="1" applyAlignment="1">
      <alignment horizontal="center" vertical="center"/>
    </xf>
    <xf numFmtId="2" fontId="33" fillId="0" borderId="0" xfId="0" applyNumberFormat="1" applyFont="1" applyAlignment="1">
      <alignment horizontal="center" vertical="center"/>
    </xf>
    <xf numFmtId="0" fontId="29" fillId="31" borderId="11" xfId="1" applyFont="1" applyFill="1" applyBorder="1" applyAlignment="1">
      <alignment horizontal="center" vertical="top" wrapText="1"/>
    </xf>
    <xf numFmtId="0" fontId="46" fillId="31" borderId="11" xfId="0" applyFont="1" applyFill="1" applyBorder="1" applyAlignment="1">
      <alignment horizontal="left" vertical="center"/>
    </xf>
    <xf numFmtId="0" fontId="29" fillId="31" borderId="11" xfId="1" applyFont="1" applyFill="1" applyBorder="1" applyAlignment="1">
      <alignment horizontal="left" vertical="top"/>
    </xf>
    <xf numFmtId="0" fontId="29" fillId="31" borderId="11" xfId="1" applyFont="1" applyFill="1" applyBorder="1" applyAlignment="1">
      <alignment vertical="top"/>
    </xf>
    <xf numFmtId="164" fontId="4" fillId="0" borderId="11" xfId="1" applyNumberFormat="1" applyFont="1" applyFill="1" applyBorder="1" applyAlignment="1">
      <alignment horizontal="center" vertical="top"/>
    </xf>
    <xf numFmtId="0" fontId="29" fillId="0" borderId="11" xfId="1" applyFont="1" applyFill="1" applyBorder="1" applyAlignment="1">
      <alignment horizontal="center" vertical="top"/>
    </xf>
    <xf numFmtId="0" fontId="39" fillId="2" borderId="11" xfId="0" applyFont="1" applyFill="1" applyBorder="1" applyAlignment="1">
      <alignment horizontal="center" vertical="center" wrapText="1"/>
    </xf>
    <xf numFmtId="0" fontId="34" fillId="0" borderId="11" xfId="0" applyFont="1" applyBorder="1" applyAlignment="1">
      <alignment wrapText="1"/>
    </xf>
    <xf numFmtId="0" fontId="33" fillId="0" borderId="11" xfId="0" applyFont="1" applyBorder="1" applyAlignment="1">
      <alignment wrapText="1"/>
    </xf>
    <xf numFmtId="0" fontId="49" fillId="0" borderId="17" xfId="0" applyFont="1" applyFill="1" applyBorder="1" applyAlignment="1" applyProtection="1">
      <alignment horizontal="left" vertical="top" wrapText="1"/>
    </xf>
    <xf numFmtId="0" fontId="49" fillId="0" borderId="17" xfId="0" applyFont="1" applyFill="1" applyBorder="1" applyAlignment="1" applyProtection="1">
      <alignment horizontal="left" vertical="top" wrapText="1"/>
      <protection locked="0"/>
    </xf>
    <xf numFmtId="0" fontId="49" fillId="0" borderId="17" xfId="51" applyNumberFormat="1" applyFont="1" applyFill="1" applyBorder="1" applyAlignment="1" applyProtection="1">
      <alignment horizontal="center" vertical="top" wrapText="1"/>
      <protection locked="0"/>
    </xf>
    <xf numFmtId="0" fontId="33" fillId="0" borderId="13" xfId="0" applyFont="1" applyBorder="1" applyAlignment="1">
      <alignment wrapText="1"/>
    </xf>
    <xf numFmtId="0" fontId="33" fillId="0" borderId="14" xfId="0" applyFont="1" applyBorder="1" applyAlignment="1">
      <alignment wrapText="1"/>
    </xf>
    <xf numFmtId="0" fontId="49" fillId="0" borderId="19" xfId="0" applyFont="1" applyFill="1" applyBorder="1" applyAlignment="1" applyProtection="1">
      <alignment horizontal="left" vertical="top" wrapText="1"/>
    </xf>
    <xf numFmtId="0" fontId="49" fillId="0" borderId="19" xfId="0" applyFont="1" applyFill="1" applyBorder="1" applyAlignment="1" applyProtection="1">
      <alignment horizontal="left" vertical="top" wrapText="1"/>
      <protection locked="0"/>
    </xf>
    <xf numFmtId="0" fontId="49" fillId="0" borderId="19" xfId="51" applyNumberFormat="1" applyFont="1" applyFill="1" applyBorder="1" applyAlignment="1" applyProtection="1">
      <alignment horizontal="center" vertical="top" wrapText="1"/>
      <protection locked="0"/>
    </xf>
    <xf numFmtId="0" fontId="51" fillId="2" borderId="18" xfId="0" applyFont="1" applyFill="1" applyBorder="1" applyAlignment="1" applyProtection="1">
      <alignment horizontal="center" vertical="center" wrapText="1"/>
    </xf>
    <xf numFmtId="0" fontId="49" fillId="0" borderId="20" xfId="0" applyFont="1" applyFill="1" applyBorder="1" applyAlignment="1" applyProtection="1">
      <alignment horizontal="left" vertical="top" wrapText="1"/>
    </xf>
    <xf numFmtId="0" fontId="49" fillId="0" borderId="20" xfId="0" applyFont="1" applyFill="1" applyBorder="1" applyAlignment="1" applyProtection="1">
      <alignment horizontal="left" vertical="top" wrapText="1"/>
      <protection locked="0"/>
    </xf>
    <xf numFmtId="0" fontId="49" fillId="0" borderId="20" xfId="51" applyNumberFormat="1" applyFont="1" applyFill="1" applyBorder="1" applyAlignment="1" applyProtection="1">
      <alignment horizontal="center" vertical="top" wrapText="1"/>
      <protection locked="0"/>
    </xf>
    <xf numFmtId="0" fontId="49" fillId="0" borderId="11" xfId="0" applyFont="1" applyFill="1" applyBorder="1" applyAlignment="1" applyProtection="1">
      <alignment horizontal="left" vertical="top" wrapText="1"/>
    </xf>
    <xf numFmtId="0" fontId="49" fillId="0" borderId="11" xfId="0" applyFont="1" applyFill="1" applyBorder="1" applyAlignment="1" applyProtection="1">
      <alignment horizontal="left" vertical="top" wrapText="1"/>
      <protection locked="0"/>
    </xf>
    <xf numFmtId="0" fontId="49" fillId="0" borderId="11" xfId="51" applyNumberFormat="1" applyFont="1" applyFill="1" applyBorder="1" applyAlignment="1" applyProtection="1">
      <alignment horizontal="center" vertical="top" wrapText="1"/>
      <protection locked="0"/>
    </xf>
    <xf numFmtId="0" fontId="33" fillId="0" borderId="11" xfId="0" applyFont="1" applyFill="1" applyBorder="1" applyAlignment="1">
      <alignment horizontal="center" vertical="center"/>
    </xf>
    <xf numFmtId="0" fontId="33" fillId="29" borderId="14" xfId="0" applyFont="1" applyFill="1" applyBorder="1" applyAlignment="1">
      <alignment horizontal="center" vertical="center"/>
    </xf>
    <xf numFmtId="0" fontId="37" fillId="29" borderId="14" xfId="0" applyFont="1" applyFill="1" applyBorder="1" applyAlignment="1">
      <alignment horizontal="center" vertical="center"/>
    </xf>
    <xf numFmtId="0" fontId="50" fillId="32" borderId="11" xfId="0" applyFont="1" applyFill="1" applyBorder="1" applyAlignment="1">
      <alignment horizontal="center" vertical="center"/>
    </xf>
    <xf numFmtId="0" fontId="47" fillId="32" borderId="11" xfId="0" applyFont="1" applyFill="1" applyBorder="1" applyAlignment="1">
      <alignment horizontal="center" vertical="center"/>
    </xf>
    <xf numFmtId="0" fontId="47" fillId="32" borderId="11" xfId="0" applyFont="1" applyFill="1" applyBorder="1" applyAlignment="1">
      <alignment horizontal="center" vertical="center" wrapText="1"/>
    </xf>
    <xf numFmtId="0" fontId="32" fillId="28" borderId="11" xfId="54" applyFill="1" applyBorder="1" applyAlignment="1">
      <alignment horizontal="center" vertical="center" wrapText="1"/>
    </xf>
    <xf numFmtId="0" fontId="32" fillId="29" borderId="11" xfId="54" applyFill="1" applyBorder="1" applyAlignment="1">
      <alignment horizontal="center" vertical="center"/>
    </xf>
    <xf numFmtId="0" fontId="32" fillId="0" borderId="11" xfId="54" applyNumberFormat="1" applyFont="1" applyFill="1" applyBorder="1" applyAlignment="1" applyProtection="1">
      <alignment horizontal="center" vertical="center" wrapText="1"/>
      <protection locked="0"/>
    </xf>
    <xf numFmtId="0" fontId="32" fillId="29" borderId="15" xfId="54" applyFill="1" applyBorder="1" applyAlignment="1" applyProtection="1">
      <alignment vertical="center" wrapText="1"/>
    </xf>
    <xf numFmtId="0" fontId="32" fillId="0" borderId="11" xfId="54" applyBorder="1" applyAlignment="1">
      <alignment vertical="top"/>
    </xf>
    <xf numFmtId="0" fontId="33" fillId="0" borderId="11" xfId="0" applyFont="1" applyBorder="1" applyAlignment="1">
      <alignment horizontal="center" vertical="center"/>
    </xf>
    <xf numFmtId="0" fontId="37" fillId="2" borderId="12" xfId="0" applyFont="1" applyFill="1" applyBorder="1" applyAlignment="1">
      <alignment horizontal="center" vertical="center" wrapText="1"/>
    </xf>
    <xf numFmtId="0" fontId="33" fillId="0" borderId="15" xfId="0" applyFont="1" applyBorder="1" applyAlignment="1">
      <alignment horizontal="center" vertical="center"/>
    </xf>
    <xf numFmtId="0" fontId="48" fillId="0" borderId="17" xfId="0" applyNumberFormat="1" applyFont="1" applyBorder="1" applyAlignment="1">
      <alignment horizontal="center" vertical="center" wrapText="1"/>
    </xf>
    <xf numFmtId="0" fontId="36" fillId="0" borderId="17" xfId="0" applyFont="1" applyFill="1" applyBorder="1" applyAlignment="1">
      <alignment horizontal="center" vertical="center" wrapText="1"/>
    </xf>
    <xf numFmtId="0" fontId="33" fillId="0" borderId="13" xfId="0" applyFont="1" applyBorder="1" applyAlignment="1">
      <alignment horizontal="center" vertical="center"/>
    </xf>
    <xf numFmtId="0" fontId="36" fillId="0" borderId="14" xfId="1" applyFont="1" applyBorder="1" applyAlignment="1">
      <alignment horizontal="center" vertical="center"/>
    </xf>
    <xf numFmtId="0" fontId="33" fillId="0" borderId="14" xfId="0" applyFont="1" applyBorder="1" applyAlignment="1">
      <alignment horizontal="center" vertical="center"/>
    </xf>
    <xf numFmtId="10" fontId="33" fillId="0" borderId="17" xfId="0" applyNumberFormat="1" applyFont="1" applyBorder="1" applyAlignment="1">
      <alignment horizontal="center" vertical="center"/>
    </xf>
    <xf numFmtId="0" fontId="32" fillId="0" borderId="11" xfId="54" applyFont="1" applyBorder="1" applyAlignment="1">
      <alignment horizontal="center" vertical="center"/>
    </xf>
    <xf numFmtId="0" fontId="34" fillId="2" borderId="11" xfId="0" applyFont="1" applyFill="1" applyBorder="1" applyAlignment="1">
      <alignment horizontal="center" vertical="center" wrapText="1"/>
    </xf>
    <xf numFmtId="0" fontId="33" fillId="28" borderId="11"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 fillId="2" borderId="11" xfId="1" applyFont="1" applyFill="1" applyBorder="1" applyAlignment="1">
      <alignment horizontal="center" vertical="center"/>
    </xf>
    <xf numFmtId="0" fontId="29" fillId="30" borderId="11" xfId="1" applyFont="1" applyFill="1" applyBorder="1" applyAlignment="1">
      <alignment horizontal="center" vertical="top" wrapText="1"/>
    </xf>
    <xf numFmtId="0" fontId="29" fillId="31" borderId="11" xfId="1" applyFont="1" applyFill="1" applyBorder="1" applyAlignment="1">
      <alignment horizontal="left" vertical="top"/>
    </xf>
    <xf numFmtId="0" fontId="29" fillId="31" borderId="11" xfId="1" applyFont="1" applyFill="1" applyBorder="1" applyAlignment="1">
      <alignment horizontal="center" vertical="top"/>
    </xf>
    <xf numFmtId="0" fontId="50" fillId="30" borderId="11" xfId="0" applyFont="1" applyFill="1" applyBorder="1" applyAlignment="1">
      <alignment horizontal="center" vertical="center" wrapText="1"/>
    </xf>
    <xf numFmtId="0" fontId="50" fillId="31" borderId="11" xfId="0" applyFont="1" applyFill="1" applyBorder="1" applyAlignment="1">
      <alignment horizontal="center" vertical="center" wrapText="1"/>
    </xf>
    <xf numFmtId="0" fontId="41" fillId="2" borderId="11" xfId="1" applyFont="1" applyFill="1" applyBorder="1" applyAlignment="1">
      <alignment horizontal="center" vertical="center"/>
    </xf>
    <xf numFmtId="0" fontId="36" fillId="0" borderId="17" xfId="0" applyFont="1" applyBorder="1" applyAlignment="1">
      <alignment horizontal="center" vertical="center" wrapText="1"/>
    </xf>
    <xf numFmtId="0" fontId="33" fillId="0" borderId="14"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7" xfId="0" applyFont="1" applyFill="1" applyBorder="1" applyAlignment="1">
      <alignment horizontal="left" vertical="top" wrapText="1"/>
    </xf>
    <xf numFmtId="0" fontId="33" fillId="2" borderId="12" xfId="0" applyFont="1" applyFill="1" applyBorder="1" applyAlignment="1">
      <alignment horizontal="center" vertical="center"/>
    </xf>
    <xf numFmtId="0" fontId="37" fillId="2" borderId="12" xfId="0" applyFont="1" applyFill="1" applyBorder="1" applyAlignment="1">
      <alignment horizontal="center" vertical="center" wrapText="1"/>
    </xf>
    <xf numFmtId="0" fontId="30" fillId="2" borderId="18" xfId="0" applyFont="1" applyFill="1" applyBorder="1" applyAlignment="1" applyProtection="1">
      <alignment horizontal="center" vertical="center" wrapText="1"/>
    </xf>
    <xf numFmtId="0" fontId="51" fillId="0" borderId="14" xfId="0" applyFont="1" applyFill="1" applyBorder="1" applyAlignment="1" applyProtection="1">
      <alignment horizontal="center" vertical="top" wrapText="1"/>
    </xf>
    <xf numFmtId="0" fontId="52" fillId="31" borderId="15" xfId="0" applyFont="1" applyFill="1" applyBorder="1" applyAlignment="1" applyProtection="1">
      <alignment horizontal="center" vertical="center" wrapText="1"/>
    </xf>
    <xf numFmtId="0" fontId="52" fillId="31" borderId="16" xfId="0" applyFont="1" applyFill="1" applyBorder="1" applyAlignment="1" applyProtection="1">
      <alignment horizontal="center" vertical="center" wrapText="1"/>
    </xf>
    <xf numFmtId="0" fontId="52" fillId="31" borderId="13" xfId="0" applyFont="1" applyFill="1" applyBorder="1" applyAlignment="1" applyProtection="1">
      <alignment horizontal="center" vertical="center" wrapText="1"/>
    </xf>
    <xf numFmtId="0" fontId="50" fillId="31" borderId="15" xfId="0" applyFont="1" applyFill="1" applyBorder="1" applyAlignment="1" applyProtection="1">
      <alignment horizontal="center" vertical="center" wrapText="1"/>
    </xf>
    <xf numFmtId="0" fontId="50" fillId="31" borderId="16" xfId="0" applyFont="1" applyFill="1" applyBorder="1" applyAlignment="1" applyProtection="1">
      <alignment horizontal="center" vertical="center" wrapText="1"/>
    </xf>
    <xf numFmtId="0" fontId="50" fillId="31" borderId="13" xfId="0" applyFont="1" applyFill="1" applyBorder="1" applyAlignment="1" applyProtection="1">
      <alignment horizontal="center" vertical="center" wrapText="1"/>
    </xf>
    <xf numFmtId="0" fontId="33" fillId="28" borderId="21" xfId="0" applyFont="1" applyFill="1" applyBorder="1" applyAlignment="1">
      <alignment horizontal="center" vertical="center"/>
    </xf>
    <xf numFmtId="0" fontId="33" fillId="28" borderId="22" xfId="0" applyFont="1" applyFill="1" applyBorder="1" applyAlignment="1">
      <alignment horizontal="center" vertical="center"/>
    </xf>
    <xf numFmtId="0" fontId="33" fillId="28" borderId="23" xfId="0" applyFont="1" applyFill="1" applyBorder="1" applyAlignment="1">
      <alignment horizontal="center" vertical="center"/>
    </xf>
    <xf numFmtId="0" fontId="37" fillId="29" borderId="11" xfId="0" applyFont="1" applyFill="1" applyBorder="1" applyAlignment="1">
      <alignment horizontal="center" vertical="center"/>
    </xf>
    <xf numFmtId="0" fontId="45" fillId="29" borderId="11" xfId="0" applyFont="1" applyFill="1" applyBorder="1" applyAlignment="1">
      <alignment horizontal="center" vertical="top" wrapText="1"/>
    </xf>
    <xf numFmtId="0" fontId="33" fillId="28" borderId="11" xfId="0" applyFont="1" applyFill="1" applyBorder="1" applyAlignment="1">
      <alignment horizontal="center" vertical="center"/>
    </xf>
    <xf numFmtId="0" fontId="37" fillId="28" borderId="11" xfId="0" applyFont="1" applyFill="1" applyBorder="1" applyAlignment="1">
      <alignment horizontal="center" vertical="center"/>
    </xf>
  </cellXfs>
  <cellStyles count="56">
    <cellStyle name="20 % - Accent1" xfId="4" xr:uid="{00000000-0005-0000-0000-000000000000}"/>
    <cellStyle name="20 % - Accent2" xfId="5" xr:uid="{00000000-0005-0000-0000-000001000000}"/>
    <cellStyle name="20 % - Accent3" xfId="6" xr:uid="{00000000-0005-0000-0000-000002000000}"/>
    <cellStyle name="20 % - Accent4" xfId="7" xr:uid="{00000000-0005-0000-0000-000003000000}"/>
    <cellStyle name="20 % - Accent5" xfId="8" xr:uid="{00000000-0005-0000-0000-000004000000}"/>
    <cellStyle name="20 % - Accent6" xfId="9" xr:uid="{00000000-0005-0000-0000-000005000000}"/>
    <cellStyle name="40 % - Accent1" xfId="10" xr:uid="{00000000-0005-0000-0000-000006000000}"/>
    <cellStyle name="40 % - Accent2" xfId="11" xr:uid="{00000000-0005-0000-0000-000007000000}"/>
    <cellStyle name="40 % - Accent3" xfId="12" xr:uid="{00000000-0005-0000-0000-000008000000}"/>
    <cellStyle name="40 % - Accent4" xfId="13" xr:uid="{00000000-0005-0000-0000-000009000000}"/>
    <cellStyle name="40 % - Accent5" xfId="14" xr:uid="{00000000-0005-0000-0000-00000A000000}"/>
    <cellStyle name="40 % - Accent6" xfId="15" xr:uid="{00000000-0005-0000-0000-00000B000000}"/>
    <cellStyle name="60 % - Accent1" xfId="16" xr:uid="{00000000-0005-0000-0000-00000C000000}"/>
    <cellStyle name="60 % - Accent2" xfId="17" xr:uid="{00000000-0005-0000-0000-00000D000000}"/>
    <cellStyle name="60 % - Accent3" xfId="18" xr:uid="{00000000-0005-0000-0000-00000E000000}"/>
    <cellStyle name="60 % - Accent4" xfId="19" xr:uid="{00000000-0005-0000-0000-00000F000000}"/>
    <cellStyle name="60 % - Accent5" xfId="20" xr:uid="{00000000-0005-0000-0000-000010000000}"/>
    <cellStyle name="60 % - Accent6"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xfId="28" xr:uid="{00000000-0005-0000-0000-000018000000}"/>
    <cellStyle name="Calcul" xfId="29" xr:uid="{00000000-0005-0000-0000-000019000000}"/>
    <cellStyle name="Cellule liée" xfId="30" xr:uid="{00000000-0005-0000-0000-00001A000000}"/>
    <cellStyle name="Commentaire" xfId="31" xr:uid="{00000000-0005-0000-0000-00001B000000}"/>
    <cellStyle name="Entrée" xfId="32" xr:uid="{00000000-0005-0000-0000-00001C000000}"/>
    <cellStyle name="Good" xfId="52" builtinId="26"/>
    <cellStyle name="guidance" xfId="33" xr:uid="{00000000-0005-0000-0000-00001E000000}"/>
    <cellStyle name="Hyperlink" xfId="54" builtinId="8"/>
    <cellStyle name="Insatisfaisant" xfId="34" xr:uid="{00000000-0005-0000-0000-000020000000}"/>
    <cellStyle name="Neutral" xfId="53" builtinId="28"/>
    <cellStyle name="Neutre" xfId="35" xr:uid="{00000000-0005-0000-0000-000022000000}"/>
    <cellStyle name="Normal" xfId="0" builtinId="0"/>
    <cellStyle name="Normal 2" xfId="1" xr:uid="{00000000-0005-0000-0000-000024000000}"/>
    <cellStyle name="Normal 2 2" xfId="50" xr:uid="{00000000-0005-0000-0000-000025000000}"/>
    <cellStyle name="Normal 3" xfId="3" xr:uid="{00000000-0005-0000-0000-000026000000}"/>
    <cellStyle name="Normal 3 2" xfId="49" xr:uid="{00000000-0005-0000-0000-000027000000}"/>
    <cellStyle name="Normal 3 3" xfId="48" xr:uid="{00000000-0005-0000-0000-000028000000}"/>
    <cellStyle name="Normal 3 4" xfId="47" xr:uid="{00000000-0005-0000-0000-000029000000}"/>
    <cellStyle name="Normal 3 5" xfId="55" xr:uid="{00000000-0005-0000-0000-00002A000000}"/>
    <cellStyle name="Percent" xfId="51" builtinId="5"/>
    <cellStyle name="Percent 2" xfId="2" xr:uid="{00000000-0005-0000-0000-00002C000000}"/>
    <cellStyle name="popup" xfId="36" xr:uid="{00000000-0005-0000-0000-00002D000000}"/>
    <cellStyle name="Satisfaisant" xfId="37" xr:uid="{00000000-0005-0000-0000-00002E000000}"/>
    <cellStyle name="Sortie" xfId="38" xr:uid="{00000000-0005-0000-0000-00002F000000}"/>
    <cellStyle name="Texte explicatif" xfId="39" xr:uid="{00000000-0005-0000-0000-000030000000}"/>
    <cellStyle name="Titre" xfId="40" xr:uid="{00000000-0005-0000-0000-000031000000}"/>
    <cellStyle name="Titre 1" xfId="41" xr:uid="{00000000-0005-0000-0000-000032000000}"/>
    <cellStyle name="Titre 2" xfId="42" xr:uid="{00000000-0005-0000-0000-000033000000}"/>
    <cellStyle name="Titre 3" xfId="43" xr:uid="{00000000-0005-0000-0000-000034000000}"/>
    <cellStyle name="Titre 4" xfId="44" xr:uid="{00000000-0005-0000-0000-000035000000}"/>
    <cellStyle name="Total 2" xfId="45" xr:uid="{00000000-0005-0000-0000-000036000000}"/>
    <cellStyle name="Vérification" xfId="46" xr:uid="{00000000-0005-0000-0000-000037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19154</xdr:colOff>
      <xdr:row>0</xdr:row>
      <xdr:rowOff>175260</xdr:rowOff>
    </xdr:from>
    <xdr:to>
      <xdr:col>2</xdr:col>
      <xdr:colOff>265176</xdr:colOff>
      <xdr:row>5</xdr:row>
      <xdr:rowOff>25908</xdr:rowOff>
    </xdr:to>
    <xdr:pic>
      <xdr:nvPicPr>
        <xdr:cNvPr id="4" name="Picture 3">
          <a:extLst>
            <a:ext uri="{FF2B5EF4-FFF2-40B4-BE49-F238E27FC236}">
              <a16:creationId xmlns:a16="http://schemas.microsoft.com/office/drawing/2014/main" id="{9838A9B5-0EF1-4274-93C1-9D4130FE9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414" y="175260"/>
          <a:ext cx="1019452" cy="765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qualsys.co.uk/" TargetMode="External"/><Relationship Id="rId1" Type="http://schemas.openxmlformats.org/officeDocument/2006/relationships/hyperlink" Target="mailto:info@qualsys.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E24"/>
  <sheetViews>
    <sheetView topLeftCell="A11" workbookViewId="0">
      <selection activeCell="I14" sqref="I14"/>
    </sheetView>
  </sheetViews>
  <sheetFormatPr defaultColWidth="9.15625" defaultRowHeight="14.4" x14ac:dyDescent="0.55000000000000004"/>
  <cols>
    <col min="1" max="1" width="7.68359375" style="20" customWidth="1"/>
    <col min="2" max="2" width="10.68359375" style="20" customWidth="1"/>
    <col min="3" max="3" width="22.68359375" style="20" customWidth="1"/>
    <col min="4" max="4" width="24" style="20" customWidth="1"/>
    <col min="5" max="5" width="45.26171875" style="20" customWidth="1"/>
    <col min="6" max="16384" width="9.15625" style="20"/>
  </cols>
  <sheetData>
    <row r="6" spans="2:5" x14ac:dyDescent="0.55000000000000004">
      <c r="B6" s="21"/>
      <c r="C6" s="21"/>
      <c r="D6" s="21"/>
      <c r="E6" s="21"/>
    </row>
    <row r="7" spans="2:5" ht="15.6" x14ac:dyDescent="0.55000000000000004">
      <c r="B7" s="106" t="s">
        <v>54</v>
      </c>
      <c r="C7" s="106"/>
      <c r="D7" s="106"/>
      <c r="E7" s="106"/>
    </row>
    <row r="8" spans="2:5" ht="64.5" customHeight="1" x14ac:dyDescent="0.55000000000000004">
      <c r="B8" s="105" t="s">
        <v>123</v>
      </c>
      <c r="C8" s="105"/>
      <c r="D8" s="105"/>
      <c r="E8" s="105"/>
    </row>
    <row r="10" spans="2:5" ht="15.6" x14ac:dyDescent="0.55000000000000004">
      <c r="B10" s="104" t="s">
        <v>70</v>
      </c>
      <c r="C10" s="104"/>
      <c r="D10" s="104"/>
      <c r="E10" s="104"/>
    </row>
    <row r="11" spans="2:5" ht="31.2" x14ac:dyDescent="0.55000000000000004">
      <c r="B11" s="65" t="s">
        <v>55</v>
      </c>
      <c r="C11" s="65" t="s">
        <v>56</v>
      </c>
      <c r="D11" s="65" t="s">
        <v>57</v>
      </c>
      <c r="E11" s="65" t="s">
        <v>58</v>
      </c>
    </row>
    <row r="12" spans="2:5" ht="43.2" x14ac:dyDescent="0.55000000000000004">
      <c r="B12" s="18">
        <v>1</v>
      </c>
      <c r="C12" s="18" t="s">
        <v>71</v>
      </c>
      <c r="D12" s="23" t="s">
        <v>131</v>
      </c>
      <c r="E12" s="23" t="s">
        <v>59</v>
      </c>
    </row>
    <row r="13" spans="2:5" ht="28.8" x14ac:dyDescent="0.55000000000000004">
      <c r="B13" s="18">
        <v>2</v>
      </c>
      <c r="C13" s="89" t="s">
        <v>124</v>
      </c>
      <c r="D13" s="23" t="s">
        <v>130</v>
      </c>
      <c r="E13" s="23" t="s">
        <v>59</v>
      </c>
    </row>
    <row r="14" spans="2:5" ht="43.2" x14ac:dyDescent="0.55000000000000004">
      <c r="B14" s="89">
        <v>3</v>
      </c>
      <c r="C14" s="89" t="s">
        <v>126</v>
      </c>
      <c r="D14" s="23" t="s">
        <v>127</v>
      </c>
      <c r="E14" s="23" t="s">
        <v>59</v>
      </c>
    </row>
    <row r="15" spans="2:5" ht="28.8" x14ac:dyDescent="0.55000000000000004">
      <c r="B15" s="89">
        <v>4</v>
      </c>
      <c r="C15" s="89" t="s">
        <v>125</v>
      </c>
      <c r="D15" s="23" t="s">
        <v>128</v>
      </c>
      <c r="E15" s="23" t="s">
        <v>59</v>
      </c>
    </row>
    <row r="17" spans="2:5" ht="15.6" x14ac:dyDescent="0.55000000000000004">
      <c r="B17" s="107" t="s">
        <v>60</v>
      </c>
      <c r="C17" s="107"/>
      <c r="D17" s="24">
        <v>42636.438101851854</v>
      </c>
      <c r="E17" s="25"/>
    </row>
    <row r="18" spans="2:5" ht="15.6" x14ac:dyDescent="0.55000000000000004">
      <c r="B18" s="107" t="s">
        <v>61</v>
      </c>
      <c r="C18" s="107"/>
      <c r="D18" s="24"/>
      <c r="E18" s="25"/>
    </row>
    <row r="19" spans="2:5" ht="15.6" x14ac:dyDescent="0.55000000000000004">
      <c r="B19" s="107" t="s">
        <v>62</v>
      </c>
      <c r="C19" s="107"/>
      <c r="D19" s="26" t="s">
        <v>63</v>
      </c>
      <c r="E19" s="25"/>
    </row>
    <row r="20" spans="2:5" ht="15.6" x14ac:dyDescent="0.55000000000000004">
      <c r="B20" s="107" t="s">
        <v>64</v>
      </c>
      <c r="C20" s="107"/>
      <c r="D20" s="89" t="s">
        <v>192</v>
      </c>
      <c r="E20" s="25"/>
    </row>
    <row r="21" spans="2:5" ht="15.6" x14ac:dyDescent="0.55000000000000004">
      <c r="B21" s="107" t="s">
        <v>65</v>
      </c>
      <c r="C21" s="107"/>
      <c r="D21" s="27" t="s">
        <v>66</v>
      </c>
      <c r="E21" s="25"/>
    </row>
    <row r="22" spans="2:5" ht="15.6" x14ac:dyDescent="0.55000000000000004">
      <c r="B22" s="107" t="s">
        <v>67</v>
      </c>
      <c r="C22" s="107"/>
      <c r="D22" s="22" t="s">
        <v>68</v>
      </c>
      <c r="E22" s="25"/>
    </row>
    <row r="24" spans="2:5" x14ac:dyDescent="0.55000000000000004">
      <c r="E24" s="19" t="s">
        <v>69</v>
      </c>
    </row>
  </sheetData>
  <mergeCells count="9">
    <mergeCell ref="B10:E10"/>
    <mergeCell ref="B8:E8"/>
    <mergeCell ref="B7:E7"/>
    <mergeCell ref="B22:C22"/>
    <mergeCell ref="B17:C17"/>
    <mergeCell ref="B18:C18"/>
    <mergeCell ref="B19:C19"/>
    <mergeCell ref="B20:C20"/>
    <mergeCell ref="B21:C21"/>
  </mergeCells>
  <hyperlinks>
    <hyperlink ref="D22" r:id="rId1" xr:uid="{00000000-0004-0000-0000-000000000000}"/>
    <hyperlink ref="D20" r:id="rId2" xr:uid="{00000000-0004-0000-0000-000001000000}"/>
    <hyperlink ref="E24" location="'Evaluation Criteria'!A1" display="Next" xr:uid="{00000000-0004-0000-0000-000002000000}"/>
    <hyperlink ref="C12" location="'Evaluation Criteria'!A1" display="Evaluation Criteria" xr:uid="{00000000-0004-0000-0000-000003000000}"/>
    <hyperlink ref="B12" location="'Evaluation Criteria'!A1" display="'Evaluation Criteria'!A1" xr:uid="{00000000-0004-0000-0000-000004000000}"/>
    <hyperlink ref="C13" location="'Methodology for Evaluation '!A1" display="Methodology for Evaluation" xr:uid="{00000000-0004-0000-0000-000005000000}"/>
    <hyperlink ref="B13" location="'Methodology for Evaluation '!A1" display="'Methodology for Evaluation '!A1" xr:uid="{00000000-0004-0000-0000-000006000000}"/>
    <hyperlink ref="C15" location="'ROI Template'!A1" display="ROI Template" xr:uid="{00000000-0004-0000-0000-000007000000}"/>
    <hyperlink ref="B15" location="'ROI Template'!A1" display="'ROI Template'!A1" xr:uid="{00000000-0004-0000-0000-000008000000}"/>
    <hyperlink ref="B14" location="'Document Management URS Example'!A1" display="'Document Management URS Example'!A1" xr:uid="{00000000-0004-0000-0000-00000B000000}"/>
    <hyperlink ref="C14" location="'Document Management URS Example'!A1" display="Document Management Example URS " xr:uid="{00000000-0004-0000-0000-00000C000000}"/>
  </hyperlinks>
  <pageMargins left="0.7" right="0.7" top="0.75" bottom="0.75" header="0.3" footer="0.3"/>
  <pageSetup paperSize="9" orientation="portrait"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32"/>
  <sheetViews>
    <sheetView tabSelected="1" zoomScaleNormal="100" workbookViewId="0">
      <selection activeCell="F36" sqref="F36"/>
    </sheetView>
  </sheetViews>
  <sheetFormatPr defaultRowHeight="14.4" x14ac:dyDescent="0.55000000000000004"/>
  <cols>
    <col min="1" max="1" width="3" style="1" customWidth="1"/>
    <col min="2" max="2" width="34.83984375" style="1" customWidth="1"/>
    <col min="3" max="3" width="16.68359375" style="1" customWidth="1"/>
    <col min="4" max="4" width="15.68359375" style="17" bestFit="1" customWidth="1"/>
    <col min="5" max="5" width="1.68359375" style="1" customWidth="1"/>
    <col min="6" max="6" width="14" style="1" customWidth="1"/>
    <col min="7" max="7" width="14.578125" style="1" customWidth="1"/>
    <col min="8" max="8" width="2" style="1" customWidth="1"/>
    <col min="9" max="9" width="13.41796875" style="1" customWidth="1"/>
    <col min="10" max="10" width="14" style="1" customWidth="1"/>
    <col min="11" max="11" width="2" style="1" customWidth="1"/>
    <col min="12" max="12" width="15.15625" style="1" customWidth="1"/>
    <col min="13" max="13" width="14" style="1" customWidth="1"/>
    <col min="14" max="252" width="9.15625" style="1"/>
    <col min="253" max="253" width="18.15625" style="1" customWidth="1"/>
    <col min="254" max="254" width="12.83984375" style="1" customWidth="1"/>
    <col min="255" max="256" width="20.68359375" style="1" customWidth="1"/>
    <col min="257" max="258" width="14" style="1" customWidth="1"/>
    <col min="259" max="508" width="9.15625" style="1"/>
    <col min="509" max="509" width="18.15625" style="1" customWidth="1"/>
    <col min="510" max="510" width="12.83984375" style="1" customWidth="1"/>
    <col min="511" max="512" width="20.68359375" style="1" customWidth="1"/>
    <col min="513" max="514" width="14" style="1" customWidth="1"/>
    <col min="515" max="764" width="9.15625" style="1"/>
    <col min="765" max="765" width="18.15625" style="1" customWidth="1"/>
    <col min="766" max="766" width="12.83984375" style="1" customWidth="1"/>
    <col min="767" max="768" width="20.68359375" style="1" customWidth="1"/>
    <col min="769" max="770" width="14" style="1" customWidth="1"/>
    <col min="771" max="1020" width="9.15625" style="1"/>
    <col min="1021" max="1021" width="18.15625" style="1" customWidth="1"/>
    <col min="1022" max="1022" width="12.83984375" style="1" customWidth="1"/>
    <col min="1023" max="1024" width="20.68359375" style="1" customWidth="1"/>
    <col min="1025" max="1026" width="14" style="1" customWidth="1"/>
    <col min="1027" max="1276" width="9.15625" style="1"/>
    <col min="1277" max="1277" width="18.15625" style="1" customWidth="1"/>
    <col min="1278" max="1278" width="12.83984375" style="1" customWidth="1"/>
    <col min="1279" max="1280" width="20.68359375" style="1" customWidth="1"/>
    <col min="1281" max="1282" width="14" style="1" customWidth="1"/>
    <col min="1283" max="1532" width="9.15625" style="1"/>
    <col min="1533" max="1533" width="18.15625" style="1" customWidth="1"/>
    <col min="1534" max="1534" width="12.83984375" style="1" customWidth="1"/>
    <col min="1535" max="1536" width="20.68359375" style="1" customWidth="1"/>
    <col min="1537" max="1538" width="14" style="1" customWidth="1"/>
    <col min="1539" max="1788" width="9.15625" style="1"/>
    <col min="1789" max="1789" width="18.15625" style="1" customWidth="1"/>
    <col min="1790" max="1790" width="12.83984375" style="1" customWidth="1"/>
    <col min="1791" max="1792" width="20.68359375" style="1" customWidth="1"/>
    <col min="1793" max="1794" width="14" style="1" customWidth="1"/>
    <col min="1795" max="2044" width="9.15625" style="1"/>
    <col min="2045" max="2045" width="18.15625" style="1" customWidth="1"/>
    <col min="2046" max="2046" width="12.83984375" style="1" customWidth="1"/>
    <col min="2047" max="2048" width="20.68359375" style="1" customWidth="1"/>
    <col min="2049" max="2050" width="14" style="1" customWidth="1"/>
    <col min="2051" max="2300" width="9.15625" style="1"/>
    <col min="2301" max="2301" width="18.15625" style="1" customWidth="1"/>
    <col min="2302" max="2302" width="12.83984375" style="1" customWidth="1"/>
    <col min="2303" max="2304" width="20.68359375" style="1" customWidth="1"/>
    <col min="2305" max="2306" width="14" style="1" customWidth="1"/>
    <col min="2307" max="2556" width="9.15625" style="1"/>
    <col min="2557" max="2557" width="18.15625" style="1" customWidth="1"/>
    <col min="2558" max="2558" width="12.83984375" style="1" customWidth="1"/>
    <col min="2559" max="2560" width="20.68359375" style="1" customWidth="1"/>
    <col min="2561" max="2562" width="14" style="1" customWidth="1"/>
    <col min="2563" max="2812" width="9.15625" style="1"/>
    <col min="2813" max="2813" width="18.15625" style="1" customWidth="1"/>
    <col min="2814" max="2814" width="12.83984375" style="1" customWidth="1"/>
    <col min="2815" max="2816" width="20.68359375" style="1" customWidth="1"/>
    <col min="2817" max="2818" width="14" style="1" customWidth="1"/>
    <col min="2819" max="3068" width="9.15625" style="1"/>
    <col min="3069" max="3069" width="18.15625" style="1" customWidth="1"/>
    <col min="3070" max="3070" width="12.83984375" style="1" customWidth="1"/>
    <col min="3071" max="3072" width="20.68359375" style="1" customWidth="1"/>
    <col min="3073" max="3074" width="14" style="1" customWidth="1"/>
    <col min="3075" max="3324" width="9.15625" style="1"/>
    <col min="3325" max="3325" width="18.15625" style="1" customWidth="1"/>
    <col min="3326" max="3326" width="12.83984375" style="1" customWidth="1"/>
    <col min="3327" max="3328" width="20.68359375" style="1" customWidth="1"/>
    <col min="3329" max="3330" width="14" style="1" customWidth="1"/>
    <col min="3331" max="3580" width="9.15625" style="1"/>
    <col min="3581" max="3581" width="18.15625" style="1" customWidth="1"/>
    <col min="3582" max="3582" width="12.83984375" style="1" customWidth="1"/>
    <col min="3583" max="3584" width="20.68359375" style="1" customWidth="1"/>
    <col min="3585" max="3586" width="14" style="1" customWidth="1"/>
    <col min="3587" max="3836" width="9.15625" style="1"/>
    <col min="3837" max="3837" width="18.15625" style="1" customWidth="1"/>
    <col min="3838" max="3838" width="12.83984375" style="1" customWidth="1"/>
    <col min="3839" max="3840" width="20.68359375" style="1" customWidth="1"/>
    <col min="3841" max="3842" width="14" style="1" customWidth="1"/>
    <col min="3843" max="4092" width="9.15625" style="1"/>
    <col min="4093" max="4093" width="18.15625" style="1" customWidth="1"/>
    <col min="4094" max="4094" width="12.83984375" style="1" customWidth="1"/>
    <col min="4095" max="4096" width="20.68359375" style="1" customWidth="1"/>
    <col min="4097" max="4098" width="14" style="1" customWidth="1"/>
    <col min="4099" max="4348" width="9.15625" style="1"/>
    <col min="4349" max="4349" width="18.15625" style="1" customWidth="1"/>
    <col min="4350" max="4350" width="12.83984375" style="1" customWidth="1"/>
    <col min="4351" max="4352" width="20.68359375" style="1" customWidth="1"/>
    <col min="4353" max="4354" width="14" style="1" customWidth="1"/>
    <col min="4355" max="4604" width="9.15625" style="1"/>
    <col min="4605" max="4605" width="18.15625" style="1" customWidth="1"/>
    <col min="4606" max="4606" width="12.83984375" style="1" customWidth="1"/>
    <col min="4607" max="4608" width="20.68359375" style="1" customWidth="1"/>
    <col min="4609" max="4610" width="14" style="1" customWidth="1"/>
    <col min="4611" max="4860" width="9.15625" style="1"/>
    <col min="4861" max="4861" width="18.15625" style="1" customWidth="1"/>
    <col min="4862" max="4862" width="12.83984375" style="1" customWidth="1"/>
    <col min="4863" max="4864" width="20.68359375" style="1" customWidth="1"/>
    <col min="4865" max="4866" width="14" style="1" customWidth="1"/>
    <col min="4867" max="5116" width="9.15625" style="1"/>
    <col min="5117" max="5117" width="18.15625" style="1" customWidth="1"/>
    <col min="5118" max="5118" width="12.83984375" style="1" customWidth="1"/>
    <col min="5119" max="5120" width="20.68359375" style="1" customWidth="1"/>
    <col min="5121" max="5122" width="14" style="1" customWidth="1"/>
    <col min="5123" max="5372" width="9.15625" style="1"/>
    <col min="5373" max="5373" width="18.15625" style="1" customWidth="1"/>
    <col min="5374" max="5374" width="12.83984375" style="1" customWidth="1"/>
    <col min="5375" max="5376" width="20.68359375" style="1" customWidth="1"/>
    <col min="5377" max="5378" width="14" style="1" customWidth="1"/>
    <col min="5379" max="5628" width="9.15625" style="1"/>
    <col min="5629" max="5629" width="18.15625" style="1" customWidth="1"/>
    <col min="5630" max="5630" width="12.83984375" style="1" customWidth="1"/>
    <col min="5631" max="5632" width="20.68359375" style="1" customWidth="1"/>
    <col min="5633" max="5634" width="14" style="1" customWidth="1"/>
    <col min="5635" max="5884" width="9.15625" style="1"/>
    <col min="5885" max="5885" width="18.15625" style="1" customWidth="1"/>
    <col min="5886" max="5886" width="12.83984375" style="1" customWidth="1"/>
    <col min="5887" max="5888" width="20.68359375" style="1" customWidth="1"/>
    <col min="5889" max="5890" width="14" style="1" customWidth="1"/>
    <col min="5891" max="6140" width="9.15625" style="1"/>
    <col min="6141" max="6141" width="18.15625" style="1" customWidth="1"/>
    <col min="6142" max="6142" width="12.83984375" style="1" customWidth="1"/>
    <col min="6143" max="6144" width="20.68359375" style="1" customWidth="1"/>
    <col min="6145" max="6146" width="14" style="1" customWidth="1"/>
    <col min="6147" max="6396" width="9.15625" style="1"/>
    <col min="6397" max="6397" width="18.15625" style="1" customWidth="1"/>
    <col min="6398" max="6398" width="12.83984375" style="1" customWidth="1"/>
    <col min="6399" max="6400" width="20.68359375" style="1" customWidth="1"/>
    <col min="6401" max="6402" width="14" style="1" customWidth="1"/>
    <col min="6403" max="6652" width="9.15625" style="1"/>
    <col min="6653" max="6653" width="18.15625" style="1" customWidth="1"/>
    <col min="6654" max="6654" width="12.83984375" style="1" customWidth="1"/>
    <col min="6655" max="6656" width="20.68359375" style="1" customWidth="1"/>
    <col min="6657" max="6658" width="14" style="1" customWidth="1"/>
    <col min="6659" max="6908" width="9.15625" style="1"/>
    <col min="6909" max="6909" width="18.15625" style="1" customWidth="1"/>
    <col min="6910" max="6910" width="12.83984375" style="1" customWidth="1"/>
    <col min="6911" max="6912" width="20.68359375" style="1" customWidth="1"/>
    <col min="6913" max="6914" width="14" style="1" customWidth="1"/>
    <col min="6915" max="7164" width="9.15625" style="1"/>
    <col min="7165" max="7165" width="18.15625" style="1" customWidth="1"/>
    <col min="7166" max="7166" width="12.83984375" style="1" customWidth="1"/>
    <col min="7167" max="7168" width="20.68359375" style="1" customWidth="1"/>
    <col min="7169" max="7170" width="14" style="1" customWidth="1"/>
    <col min="7171" max="7420" width="9.15625" style="1"/>
    <col min="7421" max="7421" width="18.15625" style="1" customWidth="1"/>
    <col min="7422" max="7422" width="12.83984375" style="1" customWidth="1"/>
    <col min="7423" max="7424" width="20.68359375" style="1" customWidth="1"/>
    <col min="7425" max="7426" width="14" style="1" customWidth="1"/>
    <col min="7427" max="7676" width="9.15625" style="1"/>
    <col min="7677" max="7677" width="18.15625" style="1" customWidth="1"/>
    <col min="7678" max="7678" width="12.83984375" style="1" customWidth="1"/>
    <col min="7679" max="7680" width="20.68359375" style="1" customWidth="1"/>
    <col min="7681" max="7682" width="14" style="1" customWidth="1"/>
    <col min="7683" max="7932" width="9.15625" style="1"/>
    <col min="7933" max="7933" width="18.15625" style="1" customWidth="1"/>
    <col min="7934" max="7934" width="12.83984375" style="1" customWidth="1"/>
    <col min="7935" max="7936" width="20.68359375" style="1" customWidth="1"/>
    <col min="7937" max="7938" width="14" style="1" customWidth="1"/>
    <col min="7939" max="8188" width="9.15625" style="1"/>
    <col min="8189" max="8189" width="18.15625" style="1" customWidth="1"/>
    <col min="8190" max="8190" width="12.83984375" style="1" customWidth="1"/>
    <col min="8191" max="8192" width="20.68359375" style="1" customWidth="1"/>
    <col min="8193" max="8194" width="14" style="1" customWidth="1"/>
    <col min="8195" max="8444" width="9.15625" style="1"/>
    <col min="8445" max="8445" width="18.15625" style="1" customWidth="1"/>
    <col min="8446" max="8446" width="12.83984375" style="1" customWidth="1"/>
    <col min="8447" max="8448" width="20.68359375" style="1" customWidth="1"/>
    <col min="8449" max="8450" width="14" style="1" customWidth="1"/>
    <col min="8451" max="8700" width="9.15625" style="1"/>
    <col min="8701" max="8701" width="18.15625" style="1" customWidth="1"/>
    <col min="8702" max="8702" width="12.83984375" style="1" customWidth="1"/>
    <col min="8703" max="8704" width="20.68359375" style="1" customWidth="1"/>
    <col min="8705" max="8706" width="14" style="1" customWidth="1"/>
    <col min="8707" max="8956" width="9.15625" style="1"/>
    <col min="8957" max="8957" width="18.15625" style="1" customWidth="1"/>
    <col min="8958" max="8958" width="12.83984375" style="1" customWidth="1"/>
    <col min="8959" max="8960" width="20.68359375" style="1" customWidth="1"/>
    <col min="8961" max="8962" width="14" style="1" customWidth="1"/>
    <col min="8963" max="9212" width="9.15625" style="1"/>
    <col min="9213" max="9213" width="18.15625" style="1" customWidth="1"/>
    <col min="9214" max="9214" width="12.83984375" style="1" customWidth="1"/>
    <col min="9215" max="9216" width="20.68359375" style="1" customWidth="1"/>
    <col min="9217" max="9218" width="14" style="1" customWidth="1"/>
    <col min="9219" max="9468" width="9.15625" style="1"/>
    <col min="9469" max="9469" width="18.15625" style="1" customWidth="1"/>
    <col min="9470" max="9470" width="12.83984375" style="1" customWidth="1"/>
    <col min="9471" max="9472" width="20.68359375" style="1" customWidth="1"/>
    <col min="9473" max="9474" width="14" style="1" customWidth="1"/>
    <col min="9475" max="9724" width="9.15625" style="1"/>
    <col min="9725" max="9725" width="18.15625" style="1" customWidth="1"/>
    <col min="9726" max="9726" width="12.83984375" style="1" customWidth="1"/>
    <col min="9727" max="9728" width="20.68359375" style="1" customWidth="1"/>
    <col min="9729" max="9730" width="14" style="1" customWidth="1"/>
    <col min="9731" max="9980" width="9.15625" style="1"/>
    <col min="9981" max="9981" width="18.15625" style="1" customWidth="1"/>
    <col min="9982" max="9982" width="12.83984375" style="1" customWidth="1"/>
    <col min="9983" max="9984" width="20.68359375" style="1" customWidth="1"/>
    <col min="9985" max="9986" width="14" style="1" customWidth="1"/>
    <col min="9987" max="10236" width="9.15625" style="1"/>
    <col min="10237" max="10237" width="18.15625" style="1" customWidth="1"/>
    <col min="10238" max="10238" width="12.83984375" style="1" customWidth="1"/>
    <col min="10239" max="10240" width="20.68359375" style="1" customWidth="1"/>
    <col min="10241" max="10242" width="14" style="1" customWidth="1"/>
    <col min="10243" max="10492" width="9.15625" style="1"/>
    <col min="10493" max="10493" width="18.15625" style="1" customWidth="1"/>
    <col min="10494" max="10494" width="12.83984375" style="1" customWidth="1"/>
    <col min="10495" max="10496" width="20.68359375" style="1" customWidth="1"/>
    <col min="10497" max="10498" width="14" style="1" customWidth="1"/>
    <col min="10499" max="10748" width="9.15625" style="1"/>
    <col min="10749" max="10749" width="18.15625" style="1" customWidth="1"/>
    <col min="10750" max="10750" width="12.83984375" style="1" customWidth="1"/>
    <col min="10751" max="10752" width="20.68359375" style="1" customWidth="1"/>
    <col min="10753" max="10754" width="14" style="1" customWidth="1"/>
    <col min="10755" max="11004" width="9.15625" style="1"/>
    <col min="11005" max="11005" width="18.15625" style="1" customWidth="1"/>
    <col min="11006" max="11006" width="12.83984375" style="1" customWidth="1"/>
    <col min="11007" max="11008" width="20.68359375" style="1" customWidth="1"/>
    <col min="11009" max="11010" width="14" style="1" customWidth="1"/>
    <col min="11011" max="11260" width="9.15625" style="1"/>
    <col min="11261" max="11261" width="18.15625" style="1" customWidth="1"/>
    <col min="11262" max="11262" width="12.83984375" style="1" customWidth="1"/>
    <col min="11263" max="11264" width="20.68359375" style="1" customWidth="1"/>
    <col min="11265" max="11266" width="14" style="1" customWidth="1"/>
    <col min="11267" max="11516" width="9.15625" style="1"/>
    <col min="11517" max="11517" width="18.15625" style="1" customWidth="1"/>
    <col min="11518" max="11518" width="12.83984375" style="1" customWidth="1"/>
    <col min="11519" max="11520" width="20.68359375" style="1" customWidth="1"/>
    <col min="11521" max="11522" width="14" style="1" customWidth="1"/>
    <col min="11523" max="11772" width="9.15625" style="1"/>
    <col min="11773" max="11773" width="18.15625" style="1" customWidth="1"/>
    <col min="11774" max="11774" width="12.83984375" style="1" customWidth="1"/>
    <col min="11775" max="11776" width="20.68359375" style="1" customWidth="1"/>
    <col min="11777" max="11778" width="14" style="1" customWidth="1"/>
    <col min="11779" max="12028" width="9.15625" style="1"/>
    <col min="12029" max="12029" width="18.15625" style="1" customWidth="1"/>
    <col min="12030" max="12030" width="12.83984375" style="1" customWidth="1"/>
    <col min="12031" max="12032" width="20.68359375" style="1" customWidth="1"/>
    <col min="12033" max="12034" width="14" style="1" customWidth="1"/>
    <col min="12035" max="12284" width="9.15625" style="1"/>
    <col min="12285" max="12285" width="18.15625" style="1" customWidth="1"/>
    <col min="12286" max="12286" width="12.83984375" style="1" customWidth="1"/>
    <col min="12287" max="12288" width="20.68359375" style="1" customWidth="1"/>
    <col min="12289" max="12290" width="14" style="1" customWidth="1"/>
    <col min="12291" max="12540" width="9.15625" style="1"/>
    <col min="12541" max="12541" width="18.15625" style="1" customWidth="1"/>
    <col min="12542" max="12542" width="12.83984375" style="1" customWidth="1"/>
    <col min="12543" max="12544" width="20.68359375" style="1" customWidth="1"/>
    <col min="12545" max="12546" width="14" style="1" customWidth="1"/>
    <col min="12547" max="12796" width="9.15625" style="1"/>
    <col min="12797" max="12797" width="18.15625" style="1" customWidth="1"/>
    <col min="12798" max="12798" width="12.83984375" style="1" customWidth="1"/>
    <col min="12799" max="12800" width="20.68359375" style="1" customWidth="1"/>
    <col min="12801" max="12802" width="14" style="1" customWidth="1"/>
    <col min="12803" max="13052" width="9.15625" style="1"/>
    <col min="13053" max="13053" width="18.15625" style="1" customWidth="1"/>
    <col min="13054" max="13054" width="12.83984375" style="1" customWidth="1"/>
    <col min="13055" max="13056" width="20.68359375" style="1" customWidth="1"/>
    <col min="13057" max="13058" width="14" style="1" customWidth="1"/>
    <col min="13059" max="13308" width="9.15625" style="1"/>
    <col min="13309" max="13309" width="18.15625" style="1" customWidth="1"/>
    <col min="13310" max="13310" width="12.83984375" style="1" customWidth="1"/>
    <col min="13311" max="13312" width="20.68359375" style="1" customWidth="1"/>
    <col min="13313" max="13314" width="14" style="1" customWidth="1"/>
    <col min="13315" max="13564" width="9.15625" style="1"/>
    <col min="13565" max="13565" width="18.15625" style="1" customWidth="1"/>
    <col min="13566" max="13566" width="12.83984375" style="1" customWidth="1"/>
    <col min="13567" max="13568" width="20.68359375" style="1" customWidth="1"/>
    <col min="13569" max="13570" width="14" style="1" customWidth="1"/>
    <col min="13571" max="13820" width="9.15625" style="1"/>
    <col min="13821" max="13821" width="18.15625" style="1" customWidth="1"/>
    <col min="13822" max="13822" width="12.83984375" style="1" customWidth="1"/>
    <col min="13823" max="13824" width="20.68359375" style="1" customWidth="1"/>
    <col min="13825" max="13826" width="14" style="1" customWidth="1"/>
    <col min="13827" max="14076" width="9.15625" style="1"/>
    <col min="14077" max="14077" width="18.15625" style="1" customWidth="1"/>
    <col min="14078" max="14078" width="12.83984375" style="1" customWidth="1"/>
    <col min="14079" max="14080" width="20.68359375" style="1" customWidth="1"/>
    <col min="14081" max="14082" width="14" style="1" customWidth="1"/>
    <col min="14083" max="14332" width="9.15625" style="1"/>
    <col min="14333" max="14333" width="18.15625" style="1" customWidth="1"/>
    <col min="14334" max="14334" width="12.83984375" style="1" customWidth="1"/>
    <col min="14335" max="14336" width="20.68359375" style="1" customWidth="1"/>
    <col min="14337" max="14338" width="14" style="1" customWidth="1"/>
    <col min="14339" max="14588" width="9.15625" style="1"/>
    <col min="14589" max="14589" width="18.15625" style="1" customWidth="1"/>
    <col min="14590" max="14590" width="12.83984375" style="1" customWidth="1"/>
    <col min="14591" max="14592" width="20.68359375" style="1" customWidth="1"/>
    <col min="14593" max="14594" width="14" style="1" customWidth="1"/>
    <col min="14595" max="14844" width="9.15625" style="1"/>
    <col min="14845" max="14845" width="18.15625" style="1" customWidth="1"/>
    <col min="14846" max="14846" width="12.83984375" style="1" customWidth="1"/>
    <col min="14847" max="14848" width="20.68359375" style="1" customWidth="1"/>
    <col min="14849" max="14850" width="14" style="1" customWidth="1"/>
    <col min="14851" max="15100" width="9.15625" style="1"/>
    <col min="15101" max="15101" width="18.15625" style="1" customWidth="1"/>
    <col min="15102" max="15102" width="12.83984375" style="1" customWidth="1"/>
    <col min="15103" max="15104" width="20.68359375" style="1" customWidth="1"/>
    <col min="15105" max="15106" width="14" style="1" customWidth="1"/>
    <col min="15107" max="15356" width="9.15625" style="1"/>
    <col min="15357" max="15357" width="18.15625" style="1" customWidth="1"/>
    <col min="15358" max="15358" width="12.83984375" style="1" customWidth="1"/>
    <col min="15359" max="15360" width="20.68359375" style="1" customWidth="1"/>
    <col min="15361" max="15362" width="14" style="1" customWidth="1"/>
    <col min="15363" max="15612" width="9.15625" style="1"/>
    <col min="15613" max="15613" width="18.15625" style="1" customWidth="1"/>
    <col min="15614" max="15614" width="12.83984375" style="1" customWidth="1"/>
    <col min="15615" max="15616" width="20.68359375" style="1" customWidth="1"/>
    <col min="15617" max="15618" width="14" style="1" customWidth="1"/>
    <col min="15619" max="15868" width="9.15625" style="1"/>
    <col min="15869" max="15869" width="18.15625" style="1" customWidth="1"/>
    <col min="15870" max="15870" width="12.83984375" style="1" customWidth="1"/>
    <col min="15871" max="15872" width="20.68359375" style="1" customWidth="1"/>
    <col min="15873" max="15874" width="14" style="1" customWidth="1"/>
    <col min="15875" max="16124" width="9.15625" style="1"/>
    <col min="16125" max="16125" width="18.15625" style="1" customWidth="1"/>
    <col min="16126" max="16126" width="12.83984375" style="1" customWidth="1"/>
    <col min="16127" max="16128" width="20.68359375" style="1" customWidth="1"/>
    <col min="16129" max="16130" width="14" style="1" customWidth="1"/>
    <col min="16131" max="16384" width="9.15625" style="1"/>
  </cols>
  <sheetData>
    <row r="2" spans="2:13" ht="33" customHeight="1" x14ac:dyDescent="0.55000000000000004">
      <c r="B2" s="108" t="s">
        <v>53</v>
      </c>
      <c r="C2" s="108"/>
      <c r="D2" s="108"/>
      <c r="E2" s="108"/>
      <c r="F2" s="108"/>
      <c r="G2" s="108"/>
      <c r="H2" s="108"/>
      <c r="I2" s="108"/>
      <c r="J2" s="108"/>
      <c r="K2" s="108"/>
      <c r="L2" s="108"/>
      <c r="M2" s="108"/>
    </row>
    <row r="4" spans="2:13" x14ac:dyDescent="0.55000000000000004">
      <c r="B4" s="13"/>
      <c r="C4" s="13"/>
      <c r="D4" s="14"/>
      <c r="E4" s="13"/>
      <c r="F4" s="109" t="s">
        <v>3</v>
      </c>
      <c r="G4" s="109"/>
      <c r="H4" s="64"/>
      <c r="I4" s="109" t="s">
        <v>19</v>
      </c>
      <c r="J4" s="109"/>
      <c r="K4" s="64"/>
      <c r="L4" s="109" t="s">
        <v>122</v>
      </c>
      <c r="M4" s="109"/>
    </row>
    <row r="5" spans="2:13" ht="28.8" x14ac:dyDescent="0.55000000000000004">
      <c r="B5" s="28" t="s">
        <v>0</v>
      </c>
      <c r="C5" s="29" t="s">
        <v>8</v>
      </c>
      <c r="D5" s="30" t="s">
        <v>4</v>
      </c>
      <c r="E5" s="28"/>
      <c r="F5" s="29" t="s">
        <v>9</v>
      </c>
      <c r="G5" s="29" t="s">
        <v>5</v>
      </c>
      <c r="H5" s="28"/>
      <c r="I5" s="29" t="s">
        <v>9</v>
      </c>
      <c r="J5" s="29" t="s">
        <v>5</v>
      </c>
      <c r="K5" s="28"/>
      <c r="L5" s="29" t="s">
        <v>9</v>
      </c>
      <c r="M5" s="29" t="s">
        <v>5</v>
      </c>
    </row>
    <row r="6" spans="2:13" x14ac:dyDescent="0.55000000000000004">
      <c r="B6" s="110" t="s">
        <v>20</v>
      </c>
      <c r="C6" s="110"/>
      <c r="D6" s="110"/>
      <c r="E6" s="28"/>
      <c r="F6" s="59"/>
      <c r="G6" s="59"/>
      <c r="H6" s="28"/>
      <c r="I6" s="59"/>
      <c r="J6" s="59"/>
      <c r="K6" s="28"/>
      <c r="L6" s="59"/>
      <c r="M6" s="59"/>
    </row>
    <row r="7" spans="2:13" x14ac:dyDescent="0.55000000000000004">
      <c r="B7" s="2" t="s">
        <v>37</v>
      </c>
      <c r="C7" s="31" t="s">
        <v>24</v>
      </c>
      <c r="D7" s="14" t="s">
        <v>7</v>
      </c>
      <c r="E7" s="28"/>
      <c r="F7" s="14" t="s">
        <v>7</v>
      </c>
      <c r="G7" s="14" t="s">
        <v>7</v>
      </c>
      <c r="H7" s="28"/>
      <c r="I7" s="14" t="s">
        <v>7</v>
      </c>
      <c r="J7" s="14" t="s">
        <v>7</v>
      </c>
      <c r="K7" s="28"/>
      <c r="L7" s="14" t="s">
        <v>7</v>
      </c>
      <c r="M7" s="14" t="s">
        <v>7</v>
      </c>
    </row>
    <row r="8" spans="2:13" x14ac:dyDescent="0.55000000000000004">
      <c r="B8" s="32" t="s">
        <v>21</v>
      </c>
      <c r="C8" s="31" t="s">
        <v>24</v>
      </c>
      <c r="D8" s="14" t="s">
        <v>7</v>
      </c>
      <c r="E8" s="28"/>
      <c r="F8" s="14" t="s">
        <v>7</v>
      </c>
      <c r="G8" s="14" t="s">
        <v>7</v>
      </c>
      <c r="H8" s="28"/>
      <c r="I8" s="14" t="s">
        <v>7</v>
      </c>
      <c r="J8" s="14" t="s">
        <v>7</v>
      </c>
      <c r="K8" s="28"/>
      <c r="L8" s="14" t="s">
        <v>7</v>
      </c>
      <c r="M8" s="14" t="s">
        <v>7</v>
      </c>
    </row>
    <row r="9" spans="2:13" x14ac:dyDescent="0.55000000000000004">
      <c r="B9" s="60" t="s">
        <v>22</v>
      </c>
      <c r="C9" s="31" t="s">
        <v>24</v>
      </c>
      <c r="D9" s="14" t="s">
        <v>7</v>
      </c>
      <c r="E9" s="28"/>
      <c r="F9" s="14" t="s">
        <v>7</v>
      </c>
      <c r="G9" s="14" t="s">
        <v>7</v>
      </c>
      <c r="H9" s="28"/>
      <c r="I9" s="14" t="s">
        <v>7</v>
      </c>
      <c r="J9" s="14" t="s">
        <v>7</v>
      </c>
      <c r="K9" s="28"/>
      <c r="L9" s="14" t="s">
        <v>7</v>
      </c>
      <c r="M9" s="14" t="s">
        <v>7</v>
      </c>
    </row>
    <row r="10" spans="2:13" x14ac:dyDescent="0.55000000000000004">
      <c r="B10" s="3" t="s">
        <v>23</v>
      </c>
      <c r="C10" s="31" t="s">
        <v>24</v>
      </c>
      <c r="D10" s="14"/>
      <c r="E10" s="28"/>
      <c r="F10" s="14"/>
      <c r="G10" s="14"/>
      <c r="H10" s="28"/>
      <c r="I10" s="14"/>
      <c r="J10" s="14"/>
      <c r="K10" s="28"/>
      <c r="L10" s="14"/>
      <c r="M10" s="14"/>
    </row>
    <row r="11" spans="2:13" x14ac:dyDescent="0.55000000000000004">
      <c r="B11" s="3" t="s">
        <v>52</v>
      </c>
      <c r="C11" s="31" t="s">
        <v>24</v>
      </c>
      <c r="D11" s="14"/>
      <c r="E11" s="28"/>
      <c r="F11" s="14"/>
      <c r="G11" s="14"/>
      <c r="H11" s="28"/>
      <c r="I11" s="14"/>
      <c r="J11" s="14"/>
      <c r="K11" s="28"/>
      <c r="L11" s="14"/>
      <c r="M11" s="14"/>
    </row>
    <row r="12" spans="2:13" x14ac:dyDescent="0.55000000000000004">
      <c r="B12" s="3" t="s">
        <v>51</v>
      </c>
      <c r="C12" s="31" t="s">
        <v>24</v>
      </c>
      <c r="D12" s="14" t="s">
        <v>7</v>
      </c>
      <c r="E12" s="28"/>
      <c r="F12" s="14" t="s">
        <v>7</v>
      </c>
      <c r="G12" s="14" t="s">
        <v>7</v>
      </c>
      <c r="H12" s="28"/>
      <c r="I12" s="14" t="s">
        <v>7</v>
      </c>
      <c r="J12" s="14" t="s">
        <v>7</v>
      </c>
      <c r="K12" s="28"/>
      <c r="L12" s="14" t="s">
        <v>7</v>
      </c>
      <c r="M12" s="14" t="s">
        <v>7</v>
      </c>
    </row>
    <row r="13" spans="2:13" x14ac:dyDescent="0.55000000000000004">
      <c r="B13" s="61" t="s">
        <v>17</v>
      </c>
      <c r="C13" s="62"/>
      <c r="D13" s="62"/>
      <c r="E13" s="33"/>
      <c r="F13" s="111"/>
      <c r="G13" s="111"/>
      <c r="H13" s="33"/>
      <c r="I13" s="111"/>
      <c r="J13" s="111"/>
      <c r="K13" s="33"/>
      <c r="L13" s="111"/>
      <c r="M13" s="111"/>
    </row>
    <row r="14" spans="2:13" ht="21" customHeight="1" x14ac:dyDescent="0.55000000000000004">
      <c r="B14" s="4" t="s">
        <v>35</v>
      </c>
      <c r="C14" s="5" t="s">
        <v>7</v>
      </c>
      <c r="D14" s="6">
        <v>0.3</v>
      </c>
      <c r="E14" s="7"/>
      <c r="F14" s="8">
        <v>0</v>
      </c>
      <c r="G14" s="9">
        <v>0</v>
      </c>
      <c r="H14" s="7"/>
      <c r="I14" s="8">
        <v>0</v>
      </c>
      <c r="J14" s="9">
        <v>0</v>
      </c>
      <c r="K14" s="7"/>
      <c r="L14" s="63">
        <v>0</v>
      </c>
      <c r="M14" s="14">
        <v>0</v>
      </c>
    </row>
    <row r="15" spans="2:13" x14ac:dyDescent="0.55000000000000004">
      <c r="B15" s="62" t="s">
        <v>18</v>
      </c>
      <c r="C15" s="62"/>
      <c r="D15" s="62"/>
      <c r="E15" s="33"/>
      <c r="F15" s="111"/>
      <c r="G15" s="111"/>
      <c r="H15" s="33"/>
      <c r="I15" s="111"/>
      <c r="J15" s="111"/>
      <c r="K15" s="33"/>
      <c r="L15" s="111"/>
      <c r="M15" s="111"/>
    </row>
    <row r="16" spans="2:13" x14ac:dyDescent="0.55000000000000004">
      <c r="B16" s="10" t="s">
        <v>38</v>
      </c>
      <c r="C16" s="11">
        <v>5</v>
      </c>
      <c r="D16" s="12">
        <v>0.06</v>
      </c>
      <c r="E16" s="7"/>
      <c r="F16" s="13"/>
      <c r="G16" s="14">
        <f>F16/C16*D16</f>
        <v>0</v>
      </c>
      <c r="H16" s="7"/>
      <c r="I16" s="13"/>
      <c r="J16" s="14">
        <f>I16/C16*D16</f>
        <v>0</v>
      </c>
      <c r="K16" s="7"/>
      <c r="L16" s="13"/>
      <c r="M16" s="14">
        <f>L16/C16*D16</f>
        <v>0</v>
      </c>
    </row>
    <row r="17" spans="2:13" x14ac:dyDescent="0.55000000000000004">
      <c r="B17" s="10" t="s">
        <v>39</v>
      </c>
      <c r="C17" s="15">
        <v>5</v>
      </c>
      <c r="D17" s="12">
        <v>0.06</v>
      </c>
      <c r="E17" s="7"/>
      <c r="F17" s="13"/>
      <c r="G17" s="14">
        <f t="shared" ref="G17:G28" si="0">F17/C17*D17</f>
        <v>0</v>
      </c>
      <c r="H17" s="7"/>
      <c r="I17" s="13"/>
      <c r="J17" s="14">
        <f t="shared" ref="J17:J28" si="1">I17/C17*D17</f>
        <v>0</v>
      </c>
      <c r="K17" s="7"/>
      <c r="L17" s="13"/>
      <c r="M17" s="14">
        <f t="shared" ref="M17:M28" si="2">L17/C17*D17</f>
        <v>0</v>
      </c>
    </row>
    <row r="18" spans="2:13" x14ac:dyDescent="0.55000000000000004">
      <c r="B18" s="10" t="s">
        <v>40</v>
      </c>
      <c r="C18" s="15">
        <v>5</v>
      </c>
      <c r="D18" s="12">
        <v>0.06</v>
      </c>
      <c r="E18" s="7"/>
      <c r="F18" s="13"/>
      <c r="G18" s="14">
        <f t="shared" si="0"/>
        <v>0</v>
      </c>
      <c r="H18" s="7"/>
      <c r="I18" s="13"/>
      <c r="J18" s="14">
        <f t="shared" si="1"/>
        <v>0</v>
      </c>
      <c r="K18" s="7"/>
      <c r="L18" s="13"/>
      <c r="M18" s="14">
        <f t="shared" si="2"/>
        <v>0</v>
      </c>
    </row>
    <row r="19" spans="2:13" x14ac:dyDescent="0.55000000000000004">
      <c r="B19" s="10" t="s">
        <v>41</v>
      </c>
      <c r="C19" s="15">
        <v>5</v>
      </c>
      <c r="D19" s="12">
        <v>0.06</v>
      </c>
      <c r="E19" s="7"/>
      <c r="F19" s="13"/>
      <c r="G19" s="14">
        <f t="shared" si="0"/>
        <v>0</v>
      </c>
      <c r="H19" s="7"/>
      <c r="I19" s="13"/>
      <c r="J19" s="14">
        <f t="shared" si="1"/>
        <v>0</v>
      </c>
      <c r="K19" s="7"/>
      <c r="L19" s="13"/>
      <c r="M19" s="14">
        <f t="shared" si="2"/>
        <v>0</v>
      </c>
    </row>
    <row r="20" spans="2:13" x14ac:dyDescent="0.55000000000000004">
      <c r="B20" s="10" t="s">
        <v>42</v>
      </c>
      <c r="C20" s="15">
        <v>5</v>
      </c>
      <c r="D20" s="12">
        <v>0.06</v>
      </c>
      <c r="E20" s="7"/>
      <c r="F20" s="13"/>
      <c r="G20" s="14">
        <f t="shared" si="0"/>
        <v>0</v>
      </c>
      <c r="H20" s="7"/>
      <c r="I20" s="13"/>
      <c r="J20" s="14">
        <f t="shared" si="1"/>
        <v>0</v>
      </c>
      <c r="K20" s="7"/>
      <c r="L20" s="13"/>
      <c r="M20" s="14">
        <f t="shared" si="2"/>
        <v>0</v>
      </c>
    </row>
    <row r="21" spans="2:13" x14ac:dyDescent="0.55000000000000004">
      <c r="B21" s="34" t="s">
        <v>43</v>
      </c>
      <c r="C21" s="15">
        <v>5</v>
      </c>
      <c r="D21" s="12">
        <v>0.05</v>
      </c>
      <c r="E21" s="7"/>
      <c r="F21" s="13"/>
      <c r="G21" s="14">
        <f t="shared" si="0"/>
        <v>0</v>
      </c>
      <c r="H21" s="7"/>
      <c r="I21" s="13"/>
      <c r="J21" s="14">
        <f t="shared" si="1"/>
        <v>0</v>
      </c>
      <c r="K21" s="7"/>
      <c r="L21" s="13"/>
      <c r="M21" s="14">
        <f t="shared" si="2"/>
        <v>0</v>
      </c>
    </row>
    <row r="22" spans="2:13" x14ac:dyDescent="0.55000000000000004">
      <c r="B22" s="34" t="s">
        <v>44</v>
      </c>
      <c r="C22" s="15">
        <v>5</v>
      </c>
      <c r="D22" s="12">
        <v>0.05</v>
      </c>
      <c r="E22" s="7"/>
      <c r="F22" s="13"/>
      <c r="G22" s="14">
        <f>F22/C22*D22</f>
        <v>0</v>
      </c>
      <c r="H22" s="7"/>
      <c r="I22" s="13"/>
      <c r="J22" s="14">
        <f t="shared" si="1"/>
        <v>0</v>
      </c>
      <c r="K22" s="7"/>
      <c r="L22" s="13"/>
      <c r="M22" s="14">
        <f t="shared" si="2"/>
        <v>0</v>
      </c>
    </row>
    <row r="23" spans="2:13" x14ac:dyDescent="0.55000000000000004">
      <c r="B23" s="34" t="s">
        <v>45</v>
      </c>
      <c r="C23" s="15">
        <v>5</v>
      </c>
      <c r="D23" s="12">
        <v>0.05</v>
      </c>
      <c r="E23" s="7"/>
      <c r="F23" s="13"/>
      <c r="G23" s="14">
        <f t="shared" si="0"/>
        <v>0</v>
      </c>
      <c r="H23" s="7"/>
      <c r="I23" s="13"/>
      <c r="J23" s="14">
        <f t="shared" si="1"/>
        <v>0</v>
      </c>
      <c r="K23" s="7"/>
      <c r="L23" s="13"/>
      <c r="M23" s="14">
        <f t="shared" si="2"/>
        <v>0</v>
      </c>
    </row>
    <row r="24" spans="2:13" x14ac:dyDescent="0.55000000000000004">
      <c r="B24" s="34" t="s">
        <v>46</v>
      </c>
      <c r="C24" s="15">
        <v>5</v>
      </c>
      <c r="D24" s="12">
        <v>0.05</v>
      </c>
      <c r="E24" s="7"/>
      <c r="F24" s="13"/>
      <c r="G24" s="14">
        <f t="shared" si="0"/>
        <v>0</v>
      </c>
      <c r="H24" s="7"/>
      <c r="I24" s="13"/>
      <c r="J24" s="14">
        <f t="shared" si="1"/>
        <v>0</v>
      </c>
      <c r="K24" s="7"/>
      <c r="L24" s="13"/>
      <c r="M24" s="14">
        <f t="shared" si="2"/>
        <v>0</v>
      </c>
    </row>
    <row r="25" spans="2:13" x14ac:dyDescent="0.55000000000000004">
      <c r="B25" s="34" t="s">
        <v>47</v>
      </c>
      <c r="C25" s="15">
        <v>5</v>
      </c>
      <c r="D25" s="12">
        <v>0.05</v>
      </c>
      <c r="E25" s="7"/>
      <c r="F25" s="13"/>
      <c r="G25" s="14">
        <f t="shared" si="0"/>
        <v>0</v>
      </c>
      <c r="H25" s="7"/>
      <c r="I25" s="13"/>
      <c r="J25" s="14">
        <f t="shared" si="1"/>
        <v>0</v>
      </c>
      <c r="K25" s="7"/>
      <c r="L25" s="13"/>
      <c r="M25" s="14">
        <f t="shared" si="2"/>
        <v>0</v>
      </c>
    </row>
    <row r="26" spans="2:13" x14ac:dyDescent="0.55000000000000004">
      <c r="B26" s="34" t="s">
        <v>48</v>
      </c>
      <c r="C26" s="15">
        <v>5</v>
      </c>
      <c r="D26" s="12">
        <v>0.05</v>
      </c>
      <c r="E26" s="7"/>
      <c r="F26" s="13"/>
      <c r="G26" s="14">
        <f t="shared" si="0"/>
        <v>0</v>
      </c>
      <c r="H26" s="7"/>
      <c r="I26" s="13"/>
      <c r="J26" s="14">
        <f t="shared" si="1"/>
        <v>0</v>
      </c>
      <c r="K26" s="7"/>
      <c r="L26" s="13"/>
      <c r="M26" s="14">
        <f t="shared" si="2"/>
        <v>0</v>
      </c>
    </row>
    <row r="27" spans="2:13" x14ac:dyDescent="0.55000000000000004">
      <c r="B27" s="34" t="s">
        <v>49</v>
      </c>
      <c r="C27" s="15">
        <v>5</v>
      </c>
      <c r="D27" s="12">
        <v>0.05</v>
      </c>
      <c r="E27" s="7"/>
      <c r="F27" s="13"/>
      <c r="G27" s="14">
        <f t="shared" si="0"/>
        <v>0</v>
      </c>
      <c r="H27" s="7"/>
      <c r="I27" s="13"/>
      <c r="J27" s="14">
        <f t="shared" si="1"/>
        <v>0</v>
      </c>
      <c r="K27" s="7"/>
      <c r="L27" s="13"/>
      <c r="M27" s="14">
        <f t="shared" si="2"/>
        <v>0</v>
      </c>
    </row>
    <row r="28" spans="2:13" x14ac:dyDescent="0.55000000000000004">
      <c r="B28" s="34" t="s">
        <v>50</v>
      </c>
      <c r="C28" s="15">
        <v>5</v>
      </c>
      <c r="D28" s="12">
        <v>0.05</v>
      </c>
      <c r="E28" s="7"/>
      <c r="F28" s="13"/>
      <c r="G28" s="14">
        <f t="shared" si="0"/>
        <v>0</v>
      </c>
      <c r="H28" s="7"/>
      <c r="I28" s="13"/>
      <c r="J28" s="14">
        <f t="shared" si="1"/>
        <v>0</v>
      </c>
      <c r="K28" s="7"/>
      <c r="L28" s="13"/>
      <c r="M28" s="14">
        <f t="shared" si="2"/>
        <v>0</v>
      </c>
    </row>
    <row r="29" spans="2:13" s="38" customFormat="1" x14ac:dyDescent="0.55000000000000004">
      <c r="B29" s="35" t="s">
        <v>2</v>
      </c>
      <c r="C29" s="35">
        <f>SUM(C16:C28)</f>
        <v>65</v>
      </c>
      <c r="D29" s="36">
        <f>SUM(D14:D28)</f>
        <v>1.0000000000000004</v>
      </c>
      <c r="E29" s="16"/>
      <c r="F29" s="37">
        <f>SUM(F16:F20)</f>
        <v>0</v>
      </c>
      <c r="G29" s="36">
        <f>SUM(G14:G28)</f>
        <v>0</v>
      </c>
      <c r="H29" s="16"/>
      <c r="I29" s="37">
        <f>SUM(I16:I20)</f>
        <v>0</v>
      </c>
      <c r="J29" s="36">
        <f>SUM(J14:J28)</f>
        <v>0</v>
      </c>
      <c r="K29" s="16"/>
      <c r="L29" s="37">
        <f>SUM(L16:L20)</f>
        <v>0</v>
      </c>
      <c r="M29" s="36">
        <f>SUM(M14:M28)</f>
        <v>0</v>
      </c>
    </row>
    <row r="32" spans="2:13" x14ac:dyDescent="0.55000000000000004">
      <c r="B32" s="93" t="s">
        <v>190</v>
      </c>
      <c r="M32" s="93" t="s">
        <v>69</v>
      </c>
    </row>
  </sheetData>
  <mergeCells count="11">
    <mergeCell ref="F13:G13"/>
    <mergeCell ref="F15:G15"/>
    <mergeCell ref="L13:M13"/>
    <mergeCell ref="L15:M15"/>
    <mergeCell ref="I13:J13"/>
    <mergeCell ref="I15:J15"/>
    <mergeCell ref="B2:M2"/>
    <mergeCell ref="L4:M4"/>
    <mergeCell ref="I4:J4"/>
    <mergeCell ref="B6:D6"/>
    <mergeCell ref="F4:G4"/>
  </mergeCells>
  <hyperlinks>
    <hyperlink ref="M32" location="'Methodology for Evaluation '!A1" display="Next" xr:uid="{00000000-0004-0000-0100-000000000000}"/>
    <hyperlink ref="B32" location="About!A1" display="Previous" xr:uid="{00000000-0004-0000-0100-000001000000}"/>
  </hyperlinks>
  <pageMargins left="0.74803149606299213" right="0.74803149606299213" top="0.98425196850393704" bottom="0.98425196850393704" header="0.51181102362204722" footer="0.51181102362204722"/>
  <pageSetup paperSize="8" scale="99" fitToHeight="4" orientation="landscape" r:id="rId1"/>
  <headerFooter alignWithMargins="0">
    <oddHeader xml:space="preserve">&amp;L&amp;"Arial,Bold"
</oddHeader>
    <oddFooter>&amp;R&amp;8&amp;Z&amp;F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9"/>
  <sheetViews>
    <sheetView topLeftCell="A12" zoomScale="85" zoomScaleNormal="85" workbookViewId="0">
      <selection activeCell="G17" sqref="G17"/>
    </sheetView>
  </sheetViews>
  <sheetFormatPr defaultColWidth="9.15625" defaultRowHeight="14.4" x14ac:dyDescent="0.55000000000000004"/>
  <cols>
    <col min="1" max="1" width="9.15625" style="94"/>
    <col min="2" max="2" width="7.68359375" style="94" customWidth="1"/>
    <col min="3" max="3" width="38" style="94" customWidth="1"/>
    <col min="4" max="8" width="9.15625" style="94"/>
    <col min="9" max="9" width="36.26171875" style="94" customWidth="1"/>
    <col min="10" max="16384" width="9.15625" style="94"/>
  </cols>
  <sheetData>
    <row r="2" spans="1:10" ht="22.5" customHeight="1" x14ac:dyDescent="0.55000000000000004">
      <c r="B2" s="114" t="s">
        <v>129</v>
      </c>
      <c r="C2" s="114"/>
      <c r="D2" s="114"/>
      <c r="E2" s="114"/>
      <c r="F2" s="114"/>
      <c r="G2" s="114"/>
      <c r="H2" s="114"/>
      <c r="I2" s="114"/>
    </row>
    <row r="4" spans="1:10" x14ac:dyDescent="0.55000000000000004">
      <c r="B4" s="112" t="s">
        <v>191</v>
      </c>
      <c r="C4" s="112"/>
      <c r="D4" s="112"/>
      <c r="E4" s="112"/>
      <c r="F4" s="112"/>
      <c r="G4" s="112"/>
      <c r="H4" s="112"/>
      <c r="I4" s="112"/>
    </row>
    <row r="5" spans="1:10" x14ac:dyDescent="0.55000000000000004">
      <c r="B5" s="113" t="s">
        <v>6</v>
      </c>
      <c r="C5" s="113"/>
      <c r="D5" s="113"/>
      <c r="E5" s="113"/>
      <c r="F5" s="113"/>
      <c r="G5" s="113"/>
      <c r="H5" s="113"/>
      <c r="I5" s="113"/>
    </row>
    <row r="6" spans="1:10" ht="28.8" x14ac:dyDescent="0.55000000000000004">
      <c r="B6" s="95" t="s">
        <v>9</v>
      </c>
      <c r="C6" s="95" t="s">
        <v>10</v>
      </c>
      <c r="D6" s="120" t="s">
        <v>11</v>
      </c>
      <c r="E6" s="120"/>
      <c r="F6" s="120"/>
      <c r="G6" s="120"/>
      <c r="H6" s="120"/>
      <c r="I6" s="120"/>
    </row>
    <row r="7" spans="1:10" ht="37.5" customHeight="1" x14ac:dyDescent="0.55000000000000004">
      <c r="A7" s="96"/>
      <c r="B7" s="97">
        <v>0</v>
      </c>
      <c r="C7" s="98" t="s">
        <v>25</v>
      </c>
      <c r="D7" s="118" t="s">
        <v>12</v>
      </c>
      <c r="E7" s="118"/>
      <c r="F7" s="118"/>
      <c r="G7" s="118"/>
      <c r="H7" s="118"/>
      <c r="I7" s="118"/>
      <c r="J7" s="99"/>
    </row>
    <row r="8" spans="1:10" ht="132.75" customHeight="1" x14ac:dyDescent="0.55000000000000004">
      <c r="A8" s="96"/>
      <c r="B8" s="97">
        <v>1</v>
      </c>
      <c r="C8" s="98" t="s">
        <v>13</v>
      </c>
      <c r="D8" s="118" t="s">
        <v>26</v>
      </c>
      <c r="E8" s="118"/>
      <c r="F8" s="118"/>
      <c r="G8" s="118"/>
      <c r="H8" s="118"/>
      <c r="I8" s="118"/>
      <c r="J8" s="99"/>
    </row>
    <row r="9" spans="1:10" ht="132" customHeight="1" x14ac:dyDescent="0.55000000000000004">
      <c r="A9" s="96"/>
      <c r="B9" s="97">
        <v>2</v>
      </c>
      <c r="C9" s="98" t="s">
        <v>14</v>
      </c>
      <c r="D9" s="118" t="s">
        <v>16</v>
      </c>
      <c r="E9" s="118"/>
      <c r="F9" s="118"/>
      <c r="G9" s="118"/>
      <c r="H9" s="118"/>
      <c r="I9" s="118"/>
      <c r="J9" s="99"/>
    </row>
    <row r="10" spans="1:10" ht="105.75" customHeight="1" x14ac:dyDescent="0.55000000000000004">
      <c r="A10" s="96"/>
      <c r="B10" s="97">
        <v>3</v>
      </c>
      <c r="C10" s="98" t="s">
        <v>15</v>
      </c>
      <c r="D10" s="118" t="s">
        <v>27</v>
      </c>
      <c r="E10" s="118"/>
      <c r="F10" s="118"/>
      <c r="G10" s="118"/>
      <c r="H10" s="118"/>
      <c r="I10" s="118"/>
      <c r="J10" s="99"/>
    </row>
    <row r="11" spans="1:10" ht="115.5" customHeight="1" x14ac:dyDescent="0.55000000000000004">
      <c r="A11" s="96"/>
      <c r="B11" s="97">
        <v>4</v>
      </c>
      <c r="C11" s="98" t="s">
        <v>28</v>
      </c>
      <c r="D11" s="118" t="s">
        <v>29</v>
      </c>
      <c r="E11" s="118"/>
      <c r="F11" s="118"/>
      <c r="G11" s="118"/>
      <c r="H11" s="118"/>
      <c r="I11" s="118"/>
      <c r="J11" s="99"/>
    </row>
    <row r="12" spans="1:10" ht="156" customHeight="1" x14ac:dyDescent="0.55000000000000004">
      <c r="A12" s="96"/>
      <c r="B12" s="97">
        <v>5</v>
      </c>
      <c r="C12" s="98" t="s">
        <v>30</v>
      </c>
      <c r="D12" s="118" t="s">
        <v>31</v>
      </c>
      <c r="E12" s="118"/>
      <c r="F12" s="118"/>
      <c r="G12" s="118"/>
      <c r="H12" s="118"/>
      <c r="I12" s="118"/>
      <c r="J12" s="99"/>
    </row>
    <row r="13" spans="1:10" x14ac:dyDescent="0.55000000000000004">
      <c r="B13" s="100"/>
      <c r="C13" s="116"/>
      <c r="D13" s="116"/>
      <c r="E13" s="101"/>
      <c r="F13" s="101"/>
      <c r="G13" s="101"/>
      <c r="H13" s="101"/>
      <c r="I13" s="101"/>
    </row>
    <row r="14" spans="1:10" x14ac:dyDescent="0.55000000000000004">
      <c r="B14" s="119" t="s">
        <v>1</v>
      </c>
      <c r="C14" s="119"/>
      <c r="D14" s="119"/>
      <c r="E14" s="119"/>
    </row>
    <row r="15" spans="1:10" ht="37.5" customHeight="1" x14ac:dyDescent="0.55000000000000004">
      <c r="A15" s="96"/>
      <c r="B15" s="117" t="s">
        <v>33</v>
      </c>
      <c r="C15" s="117"/>
      <c r="D15" s="117"/>
      <c r="E15" s="117"/>
      <c r="F15" s="99"/>
    </row>
    <row r="16" spans="1:10" ht="40.5" customHeight="1" x14ac:dyDescent="0.55000000000000004">
      <c r="A16" s="96"/>
      <c r="B16" s="115" t="s">
        <v>36</v>
      </c>
      <c r="C16" s="115"/>
      <c r="D16" s="115"/>
      <c r="E16" s="102">
        <v>0.3</v>
      </c>
      <c r="F16" s="99"/>
    </row>
    <row r="17" spans="1:10" ht="33.75" customHeight="1" x14ac:dyDescent="0.55000000000000004">
      <c r="A17" s="96"/>
      <c r="B17" s="115" t="s">
        <v>34</v>
      </c>
      <c r="C17" s="115"/>
      <c r="D17" s="115"/>
      <c r="E17" s="102">
        <f>25000/40000*0.3</f>
        <v>0.1875</v>
      </c>
      <c r="F17" s="99"/>
    </row>
    <row r="18" spans="1:10" x14ac:dyDescent="0.55000000000000004">
      <c r="B18" s="101"/>
      <c r="C18" s="101"/>
      <c r="D18" s="101"/>
      <c r="E18" s="101"/>
    </row>
    <row r="19" spans="1:10" ht="43.5" customHeight="1" x14ac:dyDescent="0.55000000000000004">
      <c r="A19" s="103" t="s">
        <v>190</v>
      </c>
      <c r="B19" s="113" t="s">
        <v>32</v>
      </c>
      <c r="C19" s="113"/>
      <c r="D19" s="113"/>
      <c r="E19" s="113"/>
      <c r="F19" s="113"/>
      <c r="G19" s="113"/>
      <c r="H19" s="113"/>
      <c r="I19" s="113"/>
      <c r="J19" s="103" t="s">
        <v>69</v>
      </c>
    </row>
  </sheetData>
  <mergeCells count="16">
    <mergeCell ref="B19:I19"/>
    <mergeCell ref="B14:E14"/>
    <mergeCell ref="D6:I6"/>
    <mergeCell ref="D7:I7"/>
    <mergeCell ref="D8:I8"/>
    <mergeCell ref="D9:I9"/>
    <mergeCell ref="D10:I10"/>
    <mergeCell ref="D11:I11"/>
    <mergeCell ref="B4:I4"/>
    <mergeCell ref="B5:I5"/>
    <mergeCell ref="B2:I2"/>
    <mergeCell ref="B17:D17"/>
    <mergeCell ref="C13:D13"/>
    <mergeCell ref="B16:D16"/>
    <mergeCell ref="B15:E15"/>
    <mergeCell ref="D12:I12"/>
  </mergeCells>
  <hyperlinks>
    <hyperlink ref="J19" location="'Document Management URS Example'!A1" display="Next" xr:uid="{00000000-0004-0000-0200-000000000000}"/>
    <hyperlink ref="A19" location="'Evaluation Criteria'!A1" display="Previous" xr:uid="{00000000-0004-0000-0200-000001000000}"/>
  </hyperlinks>
  <pageMargins left="0.7" right="0.7" top="0.75" bottom="0.75" header="0.3" footer="0.3"/>
  <pageSetup paperSize="9" scale="45"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47"/>
  <sheetViews>
    <sheetView workbookViewId="0">
      <selection activeCell="C32" sqref="C32"/>
    </sheetView>
  </sheetViews>
  <sheetFormatPr defaultColWidth="9.15625" defaultRowHeight="14.4" x14ac:dyDescent="0.55000000000000004"/>
  <cols>
    <col min="1" max="1" width="12.41796875" style="67" customWidth="1"/>
    <col min="2" max="2" width="22.68359375" style="67" customWidth="1"/>
    <col min="3" max="3" width="37" style="67" customWidth="1"/>
    <col min="4" max="4" width="23" style="67" customWidth="1"/>
    <col min="5" max="5" width="55.26171875" style="67" customWidth="1"/>
    <col min="6" max="6" width="26.41796875" style="67" customWidth="1"/>
    <col min="7" max="16384" width="9.15625" style="67"/>
  </cols>
  <sheetData>
    <row r="2" spans="1:12" s="66" customFormat="1" ht="39.75" customHeight="1" thickBot="1" x14ac:dyDescent="0.65">
      <c r="A2" s="121" t="s">
        <v>189</v>
      </c>
      <c r="B2" s="121"/>
      <c r="C2" s="121"/>
      <c r="D2" s="121"/>
      <c r="E2" s="121"/>
      <c r="F2" s="121"/>
    </row>
    <row r="3" spans="1:12" ht="66" customHeight="1" x14ac:dyDescent="0.55000000000000004">
      <c r="A3" s="122" t="s">
        <v>187</v>
      </c>
      <c r="B3" s="122"/>
      <c r="C3" s="122"/>
      <c r="D3" s="122"/>
      <c r="E3" s="122"/>
      <c r="F3" s="122"/>
      <c r="H3" s="123" t="s">
        <v>188</v>
      </c>
      <c r="I3" s="124"/>
      <c r="J3" s="124"/>
      <c r="K3" s="124"/>
      <c r="L3" s="125"/>
    </row>
    <row r="4" spans="1:12" ht="39.75" customHeight="1" thickBot="1" x14ac:dyDescent="0.6">
      <c r="A4" s="76" t="s">
        <v>132</v>
      </c>
      <c r="B4" s="76" t="s">
        <v>133</v>
      </c>
      <c r="C4" s="76" t="s">
        <v>134</v>
      </c>
      <c r="D4" s="76" t="s">
        <v>135</v>
      </c>
      <c r="E4" s="76" t="s">
        <v>136</v>
      </c>
      <c r="F4" s="76" t="s">
        <v>137</v>
      </c>
    </row>
    <row r="5" spans="1:12" ht="51.6" x14ac:dyDescent="0.55000000000000004">
      <c r="A5" s="73" t="s">
        <v>138</v>
      </c>
      <c r="B5" s="73" t="s">
        <v>139</v>
      </c>
      <c r="C5" s="73" t="s">
        <v>140</v>
      </c>
      <c r="D5" s="73" t="s">
        <v>141</v>
      </c>
      <c r="E5" s="74"/>
      <c r="F5" s="75"/>
      <c r="G5" s="71"/>
    </row>
    <row r="6" spans="1:12" ht="25.8" x14ac:dyDescent="0.55000000000000004">
      <c r="A6" s="68" t="s">
        <v>142</v>
      </c>
      <c r="B6" s="68" t="s">
        <v>143</v>
      </c>
      <c r="C6" s="68" t="s">
        <v>144</v>
      </c>
      <c r="D6" s="68" t="s">
        <v>141</v>
      </c>
      <c r="E6" s="69"/>
      <c r="F6" s="70"/>
      <c r="G6" s="71"/>
    </row>
    <row r="7" spans="1:12" ht="25.8" x14ac:dyDescent="0.55000000000000004">
      <c r="A7" s="68" t="s">
        <v>145</v>
      </c>
      <c r="B7" s="68" t="s">
        <v>146</v>
      </c>
      <c r="C7" s="68" t="s">
        <v>147</v>
      </c>
      <c r="D7" s="68" t="s">
        <v>141</v>
      </c>
      <c r="E7" s="69"/>
      <c r="F7" s="70"/>
      <c r="G7" s="71"/>
    </row>
    <row r="8" spans="1:12" ht="51.6" x14ac:dyDescent="0.55000000000000004">
      <c r="A8" s="68" t="s">
        <v>148</v>
      </c>
      <c r="B8" s="68" t="s">
        <v>149</v>
      </c>
      <c r="C8" s="68" t="s">
        <v>150</v>
      </c>
      <c r="D8" s="68" t="s">
        <v>141</v>
      </c>
      <c r="E8" s="69"/>
      <c r="F8" s="70"/>
      <c r="G8" s="71"/>
    </row>
    <row r="9" spans="1:12" ht="129" x14ac:dyDescent="0.55000000000000004">
      <c r="A9" s="68" t="s">
        <v>151</v>
      </c>
      <c r="B9" s="68" t="s">
        <v>149</v>
      </c>
      <c r="C9" s="68" t="s">
        <v>186</v>
      </c>
      <c r="D9" s="68" t="s">
        <v>141</v>
      </c>
      <c r="E9" s="69"/>
      <c r="F9" s="70"/>
      <c r="G9" s="71"/>
    </row>
    <row r="10" spans="1:12" ht="116.1" x14ac:dyDescent="0.55000000000000004">
      <c r="A10" s="68" t="s">
        <v>152</v>
      </c>
      <c r="B10" s="68" t="s">
        <v>149</v>
      </c>
      <c r="C10" s="68" t="s">
        <v>153</v>
      </c>
      <c r="D10" s="68" t="s">
        <v>141</v>
      </c>
      <c r="E10" s="69"/>
      <c r="F10" s="70"/>
      <c r="G10" s="71"/>
    </row>
    <row r="11" spans="1:12" ht="38.700000000000003" x14ac:dyDescent="0.55000000000000004">
      <c r="A11" s="68" t="s">
        <v>154</v>
      </c>
      <c r="B11" s="68" t="s">
        <v>155</v>
      </c>
      <c r="C11" s="68" t="s">
        <v>156</v>
      </c>
      <c r="D11" s="68" t="s">
        <v>141</v>
      </c>
      <c r="E11" s="69"/>
      <c r="F11" s="70"/>
      <c r="G11" s="71"/>
    </row>
    <row r="12" spans="1:12" ht="51.6" x14ac:dyDescent="0.55000000000000004">
      <c r="A12" s="68" t="s">
        <v>157</v>
      </c>
      <c r="B12" s="68" t="s">
        <v>158</v>
      </c>
      <c r="C12" s="68" t="s">
        <v>159</v>
      </c>
      <c r="D12" s="68" t="s">
        <v>141</v>
      </c>
      <c r="E12" s="69"/>
      <c r="F12" s="70"/>
      <c r="G12" s="71"/>
    </row>
    <row r="13" spans="1:12" ht="90.3" x14ac:dyDescent="0.55000000000000004">
      <c r="A13" s="68" t="s">
        <v>160</v>
      </c>
      <c r="B13" s="68" t="s">
        <v>158</v>
      </c>
      <c r="C13" s="68" t="s">
        <v>161</v>
      </c>
      <c r="D13" s="68" t="s">
        <v>141</v>
      </c>
      <c r="E13" s="69"/>
      <c r="F13" s="70"/>
      <c r="G13" s="71"/>
    </row>
    <row r="14" spans="1:12" ht="38.700000000000003" x14ac:dyDescent="0.55000000000000004">
      <c r="A14" s="68" t="s">
        <v>162</v>
      </c>
      <c r="B14" s="68" t="s">
        <v>163</v>
      </c>
      <c r="C14" s="68" t="s">
        <v>164</v>
      </c>
      <c r="D14" s="68" t="s">
        <v>141</v>
      </c>
      <c r="E14" s="69"/>
      <c r="F14" s="70"/>
      <c r="G14" s="71"/>
    </row>
    <row r="15" spans="1:12" ht="38.700000000000003" x14ac:dyDescent="0.55000000000000004">
      <c r="A15" s="68" t="s">
        <v>165</v>
      </c>
      <c r="B15" s="68" t="s">
        <v>166</v>
      </c>
      <c r="C15" s="68" t="s">
        <v>167</v>
      </c>
      <c r="D15" s="68" t="s">
        <v>141</v>
      </c>
      <c r="E15" s="69"/>
      <c r="F15" s="70"/>
      <c r="G15" s="71"/>
    </row>
    <row r="16" spans="1:12" ht="77.400000000000006" x14ac:dyDescent="0.55000000000000004">
      <c r="A16" s="68" t="s">
        <v>168</v>
      </c>
      <c r="B16" s="68" t="s">
        <v>169</v>
      </c>
      <c r="C16" s="68" t="s">
        <v>170</v>
      </c>
      <c r="D16" s="68" t="s">
        <v>141</v>
      </c>
      <c r="E16" s="69"/>
      <c r="F16" s="70"/>
      <c r="G16" s="71"/>
    </row>
    <row r="17" spans="1:7" ht="38.700000000000003" x14ac:dyDescent="0.55000000000000004">
      <c r="A17" s="68" t="s">
        <v>171</v>
      </c>
      <c r="B17" s="68" t="s">
        <v>172</v>
      </c>
      <c r="C17" s="68" t="s">
        <v>173</v>
      </c>
      <c r="D17" s="68" t="s">
        <v>141</v>
      </c>
      <c r="E17" s="69"/>
      <c r="F17" s="70"/>
      <c r="G17" s="71"/>
    </row>
    <row r="18" spans="1:7" ht="38.700000000000003" x14ac:dyDescent="0.55000000000000004">
      <c r="A18" s="68" t="s">
        <v>174</v>
      </c>
      <c r="B18" s="68" t="s">
        <v>175</v>
      </c>
      <c r="C18" s="68" t="s">
        <v>176</v>
      </c>
      <c r="D18" s="68" t="s">
        <v>141</v>
      </c>
      <c r="E18" s="69"/>
      <c r="F18" s="70"/>
      <c r="G18" s="71"/>
    </row>
    <row r="19" spans="1:7" ht="38.700000000000003" x14ac:dyDescent="0.55000000000000004">
      <c r="A19" s="68" t="s">
        <v>177</v>
      </c>
      <c r="B19" s="68" t="s">
        <v>178</v>
      </c>
      <c r="C19" s="68" t="s">
        <v>179</v>
      </c>
      <c r="D19" s="68" t="s">
        <v>141</v>
      </c>
      <c r="E19" s="69"/>
      <c r="F19" s="70"/>
      <c r="G19" s="71"/>
    </row>
    <row r="20" spans="1:7" ht="38.700000000000003" x14ac:dyDescent="0.55000000000000004">
      <c r="A20" s="68" t="s">
        <v>180</v>
      </c>
      <c r="B20" s="68" t="s">
        <v>181</v>
      </c>
      <c r="C20" s="68" t="s">
        <v>182</v>
      </c>
      <c r="D20" s="68" t="s">
        <v>141</v>
      </c>
      <c r="E20" s="69"/>
      <c r="F20" s="70"/>
      <c r="G20" s="71"/>
    </row>
    <row r="21" spans="1:7" ht="64.5" x14ac:dyDescent="0.55000000000000004">
      <c r="A21" s="77" t="s">
        <v>183</v>
      </c>
      <c r="B21" s="77" t="s">
        <v>184</v>
      </c>
      <c r="C21" s="77" t="s">
        <v>185</v>
      </c>
      <c r="D21" s="77" t="s">
        <v>141</v>
      </c>
      <c r="E21" s="78"/>
      <c r="F21" s="79"/>
      <c r="G21" s="71"/>
    </row>
    <row r="22" spans="1:7" x14ac:dyDescent="0.55000000000000004">
      <c r="A22" s="80"/>
      <c r="B22" s="80"/>
      <c r="C22" s="80"/>
      <c r="D22" s="80"/>
      <c r="E22" s="81"/>
      <c r="F22" s="82"/>
      <c r="G22" s="71"/>
    </row>
    <row r="23" spans="1:7" x14ac:dyDescent="0.55000000000000004">
      <c r="A23" s="80"/>
      <c r="B23" s="80"/>
      <c r="C23" s="80"/>
      <c r="D23" s="80"/>
      <c r="E23" s="81"/>
      <c r="F23" s="82"/>
      <c r="G23" s="71"/>
    </row>
    <row r="24" spans="1:7" ht="45" customHeight="1" x14ac:dyDescent="0.55000000000000004">
      <c r="A24" s="92" t="s">
        <v>190</v>
      </c>
      <c r="B24" s="126" t="s">
        <v>188</v>
      </c>
      <c r="C24" s="127"/>
      <c r="D24" s="127"/>
      <c r="E24" s="128"/>
      <c r="F24" s="91" t="s">
        <v>69</v>
      </c>
      <c r="G24" s="71"/>
    </row>
    <row r="25" spans="1:7" x14ac:dyDescent="0.55000000000000004">
      <c r="A25" s="80"/>
      <c r="B25" s="80"/>
      <c r="C25" s="80"/>
      <c r="D25" s="80"/>
      <c r="E25" s="81"/>
      <c r="F25" s="82"/>
      <c r="G25" s="71"/>
    </row>
    <row r="26" spans="1:7" x14ac:dyDescent="0.55000000000000004">
      <c r="A26" s="80"/>
      <c r="B26" s="80"/>
      <c r="C26" s="80"/>
      <c r="D26" s="80"/>
      <c r="E26" s="81"/>
      <c r="F26" s="82"/>
      <c r="G26" s="71"/>
    </row>
    <row r="27" spans="1:7" x14ac:dyDescent="0.55000000000000004">
      <c r="A27" s="80"/>
      <c r="B27" s="80"/>
      <c r="C27" s="80"/>
      <c r="D27" s="80"/>
      <c r="E27" s="81"/>
      <c r="F27" s="82"/>
      <c r="G27" s="71"/>
    </row>
    <row r="28" spans="1:7" x14ac:dyDescent="0.55000000000000004">
      <c r="A28" s="80"/>
      <c r="B28" s="80"/>
      <c r="C28" s="80"/>
      <c r="D28" s="80"/>
      <c r="E28" s="81"/>
      <c r="F28" s="82"/>
      <c r="G28" s="71"/>
    </row>
    <row r="29" spans="1:7" x14ac:dyDescent="0.55000000000000004">
      <c r="A29" s="80"/>
      <c r="B29" s="80"/>
      <c r="C29" s="80"/>
      <c r="D29" s="80"/>
      <c r="E29" s="81"/>
      <c r="F29" s="82"/>
      <c r="G29" s="71"/>
    </row>
    <row r="30" spans="1:7" x14ac:dyDescent="0.55000000000000004">
      <c r="A30" s="80"/>
      <c r="B30" s="80"/>
      <c r="C30" s="80"/>
      <c r="D30" s="80"/>
      <c r="E30" s="81"/>
      <c r="F30" s="82"/>
      <c r="G30" s="71"/>
    </row>
    <row r="31" spans="1:7" x14ac:dyDescent="0.55000000000000004">
      <c r="A31" s="80"/>
      <c r="B31" s="80"/>
      <c r="C31" s="80"/>
      <c r="D31" s="80"/>
      <c r="E31" s="81"/>
      <c r="F31" s="82"/>
      <c r="G31" s="71"/>
    </row>
    <row r="32" spans="1:7" x14ac:dyDescent="0.55000000000000004">
      <c r="A32" s="80"/>
      <c r="B32" s="80"/>
      <c r="C32" s="80"/>
      <c r="D32" s="80"/>
      <c r="E32" s="81"/>
      <c r="F32" s="82"/>
      <c r="G32" s="71"/>
    </row>
    <row r="33" spans="1:7" x14ac:dyDescent="0.55000000000000004">
      <c r="A33" s="80"/>
      <c r="B33" s="80"/>
      <c r="C33" s="80"/>
      <c r="D33" s="80"/>
      <c r="E33" s="81"/>
      <c r="F33" s="82"/>
      <c r="G33" s="71"/>
    </row>
    <row r="34" spans="1:7" x14ac:dyDescent="0.55000000000000004">
      <c r="A34" s="80"/>
      <c r="B34" s="80"/>
      <c r="C34" s="80"/>
      <c r="D34" s="80"/>
      <c r="E34" s="81"/>
      <c r="F34" s="82"/>
      <c r="G34" s="71"/>
    </row>
    <row r="35" spans="1:7" x14ac:dyDescent="0.55000000000000004">
      <c r="A35" s="80"/>
      <c r="B35" s="80"/>
      <c r="C35" s="80"/>
      <c r="D35" s="80"/>
      <c r="E35" s="81"/>
      <c r="F35" s="82"/>
      <c r="G35" s="71"/>
    </row>
    <row r="36" spans="1:7" x14ac:dyDescent="0.55000000000000004">
      <c r="A36" s="80"/>
      <c r="B36" s="80"/>
      <c r="C36" s="80"/>
      <c r="D36" s="80"/>
      <c r="E36" s="81"/>
      <c r="F36" s="82"/>
      <c r="G36" s="71"/>
    </row>
    <row r="37" spans="1:7" x14ac:dyDescent="0.55000000000000004">
      <c r="A37" s="80"/>
      <c r="B37" s="80"/>
      <c r="C37" s="80"/>
      <c r="D37" s="80"/>
      <c r="E37" s="81"/>
      <c r="F37" s="82"/>
      <c r="G37" s="71"/>
    </row>
    <row r="38" spans="1:7" x14ac:dyDescent="0.55000000000000004">
      <c r="A38" s="80"/>
      <c r="B38" s="80"/>
      <c r="C38" s="80"/>
      <c r="D38" s="80"/>
      <c r="E38" s="81"/>
      <c r="F38" s="82"/>
      <c r="G38" s="71"/>
    </row>
    <row r="39" spans="1:7" x14ac:dyDescent="0.55000000000000004">
      <c r="A39" s="80"/>
      <c r="B39" s="80"/>
      <c r="C39" s="80"/>
      <c r="D39" s="80"/>
      <c r="E39" s="81"/>
      <c r="F39" s="82"/>
      <c r="G39" s="71"/>
    </row>
    <row r="40" spans="1:7" x14ac:dyDescent="0.55000000000000004">
      <c r="A40" s="80"/>
      <c r="B40" s="80"/>
      <c r="C40" s="80"/>
      <c r="D40" s="80"/>
      <c r="E40" s="81"/>
      <c r="F40" s="82"/>
      <c r="G40" s="71"/>
    </row>
    <row r="41" spans="1:7" x14ac:dyDescent="0.55000000000000004">
      <c r="A41" s="80"/>
      <c r="B41" s="80"/>
      <c r="C41" s="80"/>
      <c r="D41" s="80"/>
      <c r="E41" s="81"/>
      <c r="F41" s="82"/>
      <c r="G41" s="71"/>
    </row>
    <row r="42" spans="1:7" x14ac:dyDescent="0.55000000000000004">
      <c r="G42" s="71"/>
    </row>
    <row r="43" spans="1:7" x14ac:dyDescent="0.55000000000000004">
      <c r="G43" s="71"/>
    </row>
    <row r="44" spans="1:7" x14ac:dyDescent="0.55000000000000004">
      <c r="G44" s="71"/>
    </row>
    <row r="45" spans="1:7" x14ac:dyDescent="0.55000000000000004">
      <c r="G45" s="71"/>
    </row>
    <row r="46" spans="1:7" x14ac:dyDescent="0.55000000000000004">
      <c r="G46" s="71"/>
    </row>
    <row r="47" spans="1:7" x14ac:dyDescent="0.55000000000000004">
      <c r="A47" s="72"/>
      <c r="B47" s="72"/>
      <c r="C47" s="72"/>
      <c r="D47" s="72"/>
      <c r="E47" s="72"/>
      <c r="F47" s="72"/>
    </row>
  </sheetData>
  <mergeCells count="4">
    <mergeCell ref="A2:F2"/>
    <mergeCell ref="A3:F3"/>
    <mergeCell ref="H3:L3"/>
    <mergeCell ref="B24:E24"/>
  </mergeCells>
  <hyperlinks>
    <hyperlink ref="F24" location="'ROI Template'!A1" display="Next" xr:uid="{00000000-0004-0000-0300-000000000000}"/>
    <hyperlink ref="A24" location="'Methodology for Evaluation '!A1" display="Previous"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82"/>
  <sheetViews>
    <sheetView topLeftCell="A67" workbookViewId="0"/>
  </sheetViews>
  <sheetFormatPr defaultColWidth="9.15625" defaultRowHeight="14.4" x14ac:dyDescent="0.55000000000000004"/>
  <cols>
    <col min="1" max="1" width="14.41796875" style="39" customWidth="1"/>
    <col min="2" max="2" width="45" style="39" customWidth="1"/>
    <col min="3" max="3" width="15.68359375" style="39" bestFit="1" customWidth="1"/>
    <col min="4" max="4" width="18.68359375" style="39" customWidth="1"/>
    <col min="5" max="5" width="20" style="39" customWidth="1"/>
    <col min="6" max="6" width="15.68359375" style="39" bestFit="1" customWidth="1"/>
    <col min="7" max="7" width="20.578125" style="39" customWidth="1"/>
    <col min="8" max="8" width="32.15625" style="39" customWidth="1"/>
    <col min="9" max="16384" width="9.15625" style="39"/>
  </cols>
  <sheetData>
    <row r="2" spans="1:8" ht="13.5" customHeight="1" x14ac:dyDescent="0.55000000000000004"/>
    <row r="3" spans="1:8" hidden="1" x14ac:dyDescent="0.55000000000000004"/>
    <row r="4" spans="1:8" ht="39" customHeight="1" thickBot="1" x14ac:dyDescent="0.6">
      <c r="A4" s="83"/>
      <c r="B4" s="129" t="s">
        <v>72</v>
      </c>
      <c r="C4" s="130"/>
      <c r="D4" s="130"/>
      <c r="E4" s="130"/>
      <c r="F4" s="130"/>
      <c r="G4" s="131"/>
      <c r="H4" s="42"/>
    </row>
    <row r="5" spans="1:8" x14ac:dyDescent="0.55000000000000004">
      <c r="B5" s="84"/>
      <c r="C5" s="85"/>
      <c r="D5" s="85"/>
      <c r="E5" s="85"/>
      <c r="F5" s="85"/>
      <c r="G5" s="84"/>
      <c r="H5" s="42"/>
    </row>
    <row r="6" spans="1:8" x14ac:dyDescent="0.55000000000000004">
      <c r="C6" s="42"/>
      <c r="D6" s="42"/>
      <c r="E6" s="132"/>
      <c r="F6" s="132"/>
      <c r="G6" s="132"/>
      <c r="H6" s="42"/>
    </row>
    <row r="7" spans="1:8" x14ac:dyDescent="0.55000000000000004">
      <c r="B7" s="86"/>
      <c r="C7" s="87"/>
      <c r="D7" s="87"/>
      <c r="E7" s="88" t="s">
        <v>73</v>
      </c>
      <c r="F7" s="86"/>
      <c r="G7" s="87" t="s">
        <v>121</v>
      </c>
    </row>
    <row r="8" spans="1:8" ht="28.8" x14ac:dyDescent="0.55000000000000004">
      <c r="B8" s="43"/>
      <c r="C8" s="23" t="s">
        <v>74</v>
      </c>
      <c r="D8" s="23" t="s">
        <v>75</v>
      </c>
      <c r="E8" s="23" t="s">
        <v>76</v>
      </c>
      <c r="F8" s="40"/>
      <c r="G8" s="23" t="s">
        <v>77</v>
      </c>
    </row>
    <row r="9" spans="1:8" x14ac:dyDescent="0.55000000000000004">
      <c r="B9" s="40" t="s">
        <v>78</v>
      </c>
      <c r="C9" s="44">
        <v>0.5</v>
      </c>
      <c r="D9" s="44">
        <v>5</v>
      </c>
      <c r="E9" s="39">
        <f>SUM(C9:D9)</f>
        <v>5.5</v>
      </c>
      <c r="G9" s="45">
        <v>2</v>
      </c>
      <c r="H9" s="46"/>
    </row>
    <row r="10" spans="1:8" x14ac:dyDescent="0.55000000000000004">
      <c r="B10" s="40" t="s">
        <v>79</v>
      </c>
      <c r="C10" s="44">
        <v>1</v>
      </c>
      <c r="D10" s="44">
        <v>1</v>
      </c>
      <c r="E10" s="39">
        <f t="shared" ref="E10:E19" si="0">SUM(C10:D10)</f>
        <v>2</v>
      </c>
      <c r="G10" s="45">
        <v>1</v>
      </c>
    </row>
    <row r="11" spans="1:8" x14ac:dyDescent="0.55000000000000004">
      <c r="B11" s="40" t="s">
        <v>80</v>
      </c>
      <c r="C11" s="44">
        <v>0.5</v>
      </c>
      <c r="D11" s="44">
        <v>5</v>
      </c>
      <c r="E11" s="39">
        <f t="shared" si="0"/>
        <v>5.5</v>
      </c>
      <c r="G11" s="45">
        <v>2.5</v>
      </c>
    </row>
    <row r="12" spans="1:8" x14ac:dyDescent="0.55000000000000004">
      <c r="B12" s="40" t="s">
        <v>81</v>
      </c>
      <c r="C12" s="44">
        <v>0.25</v>
      </c>
      <c r="D12" s="44">
        <v>5</v>
      </c>
      <c r="E12" s="39">
        <f t="shared" si="0"/>
        <v>5.25</v>
      </c>
      <c r="G12" s="45">
        <v>0.625</v>
      </c>
    </row>
    <row r="13" spans="1:8" x14ac:dyDescent="0.55000000000000004">
      <c r="B13" s="40" t="s">
        <v>82</v>
      </c>
      <c r="C13" s="44">
        <v>1</v>
      </c>
      <c r="D13" s="44">
        <v>1</v>
      </c>
      <c r="E13" s="39">
        <f t="shared" si="0"/>
        <v>2</v>
      </c>
      <c r="G13" s="45">
        <v>0.9</v>
      </c>
    </row>
    <row r="14" spans="1:8" x14ac:dyDescent="0.55000000000000004">
      <c r="B14" s="40" t="s">
        <v>83</v>
      </c>
      <c r="C14" s="44">
        <v>1</v>
      </c>
      <c r="D14" s="44">
        <v>1</v>
      </c>
      <c r="E14" s="39">
        <f t="shared" si="0"/>
        <v>2</v>
      </c>
      <c r="G14" s="45">
        <v>0.2</v>
      </c>
    </row>
    <row r="15" spans="1:8" x14ac:dyDescent="0.55000000000000004">
      <c r="B15" s="40" t="s">
        <v>84</v>
      </c>
      <c r="C15" s="44">
        <v>0.5</v>
      </c>
      <c r="D15" s="44">
        <v>1</v>
      </c>
      <c r="E15" s="39">
        <f t="shared" si="0"/>
        <v>1.5</v>
      </c>
      <c r="G15" s="45">
        <v>0.3</v>
      </c>
    </row>
    <row r="16" spans="1:8" x14ac:dyDescent="0.55000000000000004">
      <c r="B16" s="40" t="s">
        <v>85</v>
      </c>
      <c r="C16" s="44">
        <v>0.5</v>
      </c>
      <c r="D16" s="44">
        <v>1</v>
      </c>
      <c r="E16" s="39">
        <f t="shared" si="0"/>
        <v>1.5</v>
      </c>
      <c r="G16" s="45">
        <v>0.45</v>
      </c>
    </row>
    <row r="17" spans="2:9" x14ac:dyDescent="0.55000000000000004">
      <c r="B17" s="40" t="s">
        <v>86</v>
      </c>
      <c r="C17" s="44">
        <v>0.25</v>
      </c>
      <c r="D17" s="44">
        <v>5</v>
      </c>
      <c r="E17" s="39">
        <f t="shared" si="0"/>
        <v>5.25</v>
      </c>
      <c r="G17" s="45">
        <v>1</v>
      </c>
    </row>
    <row r="18" spans="2:9" x14ac:dyDescent="0.55000000000000004">
      <c r="B18" s="40" t="s">
        <v>87</v>
      </c>
      <c r="C18" s="44">
        <v>1</v>
      </c>
      <c r="D18" s="44">
        <v>5</v>
      </c>
      <c r="E18" s="39">
        <f t="shared" si="0"/>
        <v>6</v>
      </c>
      <c r="G18" s="45">
        <v>3</v>
      </c>
    </row>
    <row r="19" spans="2:9" x14ac:dyDescent="0.55000000000000004">
      <c r="B19" s="40" t="s">
        <v>88</v>
      </c>
      <c r="C19" s="44">
        <v>1</v>
      </c>
      <c r="D19" s="44">
        <v>1</v>
      </c>
      <c r="E19" s="39">
        <f t="shared" si="0"/>
        <v>2</v>
      </c>
      <c r="G19" s="45">
        <v>0.5</v>
      </c>
      <c r="H19" s="47" t="s">
        <v>89</v>
      </c>
    </row>
    <row r="20" spans="2:9" x14ac:dyDescent="0.55000000000000004">
      <c r="B20" s="43" t="s">
        <v>90</v>
      </c>
      <c r="C20" s="39">
        <f t="shared" ref="C20:D20" si="1">SUM(C9:C19)</f>
        <v>7.5</v>
      </c>
      <c r="D20" s="39">
        <f t="shared" si="1"/>
        <v>31</v>
      </c>
      <c r="E20" s="39">
        <f>SUM(E9:E19)</f>
        <v>38.5</v>
      </c>
      <c r="G20" s="48">
        <v>12.475</v>
      </c>
      <c r="H20" s="49">
        <v>5.0249999999999986</v>
      </c>
    </row>
    <row r="24" spans="2:9" x14ac:dyDescent="0.55000000000000004">
      <c r="B24" s="40" t="s">
        <v>91</v>
      </c>
      <c r="C24" s="40"/>
      <c r="D24" s="40"/>
      <c r="E24" s="40"/>
      <c r="F24" s="40"/>
      <c r="G24" s="40"/>
      <c r="H24" s="40"/>
      <c r="I24" s="40"/>
    </row>
    <row r="27" spans="2:9" x14ac:dyDescent="0.55000000000000004">
      <c r="H27" s="47" t="s">
        <v>92</v>
      </c>
    </row>
    <row r="28" spans="2:9" x14ac:dyDescent="0.55000000000000004">
      <c r="B28" s="134" t="s">
        <v>93</v>
      </c>
      <c r="C28" s="134"/>
      <c r="D28" s="134"/>
      <c r="E28" s="46">
        <f>D59</f>
        <v>238.0952380952381</v>
      </c>
      <c r="G28" s="46">
        <v>238.0952380952381</v>
      </c>
    </row>
    <row r="29" spans="2:9" x14ac:dyDescent="0.55000000000000004">
      <c r="B29" s="134" t="s">
        <v>94</v>
      </c>
      <c r="C29" s="134"/>
      <c r="D29" s="134"/>
      <c r="E29" s="46">
        <f>SUM(E20*E28)</f>
        <v>9166.6666666666661</v>
      </c>
      <c r="G29" s="46">
        <f>SUM(G28*G20)</f>
        <v>2970.2380952380954</v>
      </c>
      <c r="H29" s="41">
        <v>1196.4285714285711</v>
      </c>
    </row>
    <row r="33" spans="1:9" x14ac:dyDescent="0.55000000000000004">
      <c r="B33" s="50" t="s">
        <v>95</v>
      </c>
      <c r="C33" s="135" t="s">
        <v>96</v>
      </c>
      <c r="D33" s="135"/>
      <c r="E33" s="135"/>
      <c r="F33" s="135"/>
      <c r="G33" s="40"/>
    </row>
    <row r="34" spans="1:9" x14ac:dyDescent="0.55000000000000004">
      <c r="B34" s="40"/>
      <c r="C34" s="43">
        <v>1</v>
      </c>
      <c r="D34" s="43">
        <v>2</v>
      </c>
      <c r="E34" s="43">
        <v>3</v>
      </c>
      <c r="F34" s="43">
        <v>4</v>
      </c>
      <c r="G34" s="43" t="s">
        <v>97</v>
      </c>
    </row>
    <row r="35" spans="1:9" x14ac:dyDescent="0.55000000000000004">
      <c r="B35" s="40" t="s">
        <v>119</v>
      </c>
      <c r="C35" s="51">
        <v>20</v>
      </c>
      <c r="D35" s="51">
        <v>20</v>
      </c>
      <c r="E35" s="51">
        <v>20</v>
      </c>
      <c r="F35" s="51">
        <v>20</v>
      </c>
      <c r="G35" s="52">
        <v>80</v>
      </c>
    </row>
    <row r="36" spans="1:9" x14ac:dyDescent="0.55000000000000004">
      <c r="A36" s="42" t="s">
        <v>98</v>
      </c>
      <c r="B36" s="39" t="s">
        <v>99</v>
      </c>
      <c r="C36" s="46">
        <f>SUM(E29*C35)</f>
        <v>183333.33333333331</v>
      </c>
      <c r="D36" s="46">
        <f>SUM(E29*D35)</f>
        <v>183333.33333333331</v>
      </c>
      <c r="E36" s="46">
        <f>SUM(E29*E35)</f>
        <v>183333.33333333331</v>
      </c>
      <c r="F36" s="46">
        <f>SUM(E29*F35)</f>
        <v>183333.33333333331</v>
      </c>
      <c r="G36" s="46">
        <f>SUM(C36:F36)</f>
        <v>733333.33333333326</v>
      </c>
    </row>
    <row r="37" spans="1:9" x14ac:dyDescent="0.55000000000000004">
      <c r="A37" s="42" t="s">
        <v>100</v>
      </c>
      <c r="B37" s="39" t="s">
        <v>101</v>
      </c>
      <c r="C37" s="46">
        <f>C35*G29</f>
        <v>59404.761904761908</v>
      </c>
      <c r="D37" s="46">
        <f>C35*G29</f>
        <v>59404.761904761908</v>
      </c>
      <c r="E37" s="46">
        <f>C35*G29</f>
        <v>59404.761904761908</v>
      </c>
      <c r="F37" s="46">
        <f>C35*G29</f>
        <v>59404.761904761908</v>
      </c>
      <c r="G37" s="46">
        <f>SUM(C37:F37)</f>
        <v>237619.04761904763</v>
      </c>
      <c r="H37" s="47" t="s">
        <v>102</v>
      </c>
      <c r="I37" s="46"/>
    </row>
    <row r="38" spans="1:9" x14ac:dyDescent="0.55000000000000004">
      <c r="B38" s="39" t="s">
        <v>103</v>
      </c>
      <c r="C38" s="46">
        <v>23928.571428571428</v>
      </c>
      <c r="D38" s="46">
        <v>23928.571428571428</v>
      </c>
      <c r="E38" s="46">
        <v>23928.571428571428</v>
      </c>
      <c r="F38" s="46">
        <v>23928.571428571428</v>
      </c>
      <c r="G38" s="46"/>
      <c r="H38" s="41">
        <f>SUM(C38:F38)</f>
        <v>95714.28571428571</v>
      </c>
      <c r="I38" s="46"/>
    </row>
    <row r="39" spans="1:9" x14ac:dyDescent="0.55000000000000004">
      <c r="F39" s="46"/>
      <c r="H39" s="46"/>
      <c r="I39" s="46"/>
    </row>
    <row r="43" spans="1:9" x14ac:dyDescent="0.55000000000000004">
      <c r="B43" s="132" t="s">
        <v>104</v>
      </c>
      <c r="C43" s="132"/>
      <c r="D43" s="132"/>
      <c r="E43" s="132"/>
      <c r="F43" s="132"/>
      <c r="G43" s="132"/>
      <c r="H43" s="41">
        <f>SUM(H38)</f>
        <v>95714.28571428571</v>
      </c>
      <c r="I43" s="42"/>
    </row>
    <row r="45" spans="1:9" x14ac:dyDescent="0.55000000000000004">
      <c r="B45" s="132" t="s">
        <v>105</v>
      </c>
      <c r="C45" s="132"/>
      <c r="D45" s="132"/>
      <c r="E45" s="132"/>
      <c r="F45" s="132"/>
      <c r="G45" s="132"/>
    </row>
    <row r="46" spans="1:9" x14ac:dyDescent="0.55000000000000004">
      <c r="B46" s="132"/>
      <c r="C46" s="132"/>
      <c r="D46" s="132"/>
      <c r="E46" s="132"/>
      <c r="F46" s="132"/>
      <c r="G46" s="132"/>
      <c r="H46" s="53">
        <f>SUM(G36-G37) /G36</f>
        <v>0.67597402597402589</v>
      </c>
      <c r="I46" s="42"/>
    </row>
    <row r="51" spans="2:8" x14ac:dyDescent="0.55000000000000004">
      <c r="B51" s="43" t="s">
        <v>106</v>
      </c>
    </row>
    <row r="52" spans="2:8" x14ac:dyDescent="0.55000000000000004">
      <c r="F52" s="42" t="s">
        <v>107</v>
      </c>
    </row>
    <row r="54" spans="2:8" x14ac:dyDescent="0.55000000000000004">
      <c r="B54" s="43" t="s">
        <v>108</v>
      </c>
      <c r="C54" s="40"/>
      <c r="D54" s="40" t="s">
        <v>109</v>
      </c>
      <c r="F54" s="133" t="s">
        <v>120</v>
      </c>
      <c r="G54" s="133"/>
      <c r="H54" s="133"/>
    </row>
    <row r="55" spans="2:8" x14ac:dyDescent="0.55000000000000004">
      <c r="B55" s="39" t="s">
        <v>110</v>
      </c>
      <c r="D55" s="54">
        <v>40000</v>
      </c>
      <c r="F55" s="133"/>
      <c r="G55" s="133"/>
      <c r="H55" s="133"/>
    </row>
    <row r="56" spans="2:8" x14ac:dyDescent="0.55000000000000004">
      <c r="B56" s="39" t="s">
        <v>111</v>
      </c>
      <c r="C56" s="55">
        <v>0.5</v>
      </c>
      <c r="D56" s="39">
        <v>20000</v>
      </c>
      <c r="F56" s="133"/>
      <c r="G56" s="133"/>
      <c r="H56" s="133"/>
    </row>
    <row r="57" spans="2:8" x14ac:dyDescent="0.55000000000000004">
      <c r="D57" s="56">
        <v>60000</v>
      </c>
      <c r="F57" s="133"/>
      <c r="G57" s="133"/>
      <c r="H57" s="133"/>
    </row>
    <row r="58" spans="2:8" x14ac:dyDescent="0.55000000000000004">
      <c r="B58" s="39" t="s">
        <v>112</v>
      </c>
      <c r="D58" s="39">
        <v>252</v>
      </c>
      <c r="F58" s="133"/>
      <c r="G58" s="133"/>
      <c r="H58" s="133"/>
    </row>
    <row r="59" spans="2:8" x14ac:dyDescent="0.55000000000000004">
      <c r="B59" s="39" t="s">
        <v>113</v>
      </c>
      <c r="D59" s="46">
        <v>238.0952380952381</v>
      </c>
      <c r="F59" s="133"/>
      <c r="G59" s="133"/>
      <c r="H59" s="133"/>
    </row>
    <row r="60" spans="2:8" x14ac:dyDescent="0.55000000000000004">
      <c r="F60" s="133"/>
      <c r="G60" s="133"/>
      <c r="H60" s="133"/>
    </row>
    <row r="61" spans="2:8" x14ac:dyDescent="0.55000000000000004">
      <c r="F61" s="133"/>
      <c r="G61" s="133"/>
      <c r="H61" s="133"/>
    </row>
    <row r="62" spans="2:8" x14ac:dyDescent="0.55000000000000004">
      <c r="F62" s="133"/>
      <c r="G62" s="133"/>
      <c r="H62" s="133"/>
    </row>
    <row r="63" spans="2:8" x14ac:dyDescent="0.55000000000000004">
      <c r="F63" s="133"/>
      <c r="G63" s="133"/>
      <c r="H63" s="133"/>
    </row>
    <row r="64" spans="2:8" x14ac:dyDescent="0.55000000000000004">
      <c r="B64" s="43" t="s">
        <v>114</v>
      </c>
      <c r="F64" s="133"/>
      <c r="G64" s="133"/>
      <c r="H64" s="133"/>
    </row>
    <row r="65" spans="2:8" x14ac:dyDescent="0.55000000000000004">
      <c r="F65" s="133"/>
      <c r="G65" s="133"/>
      <c r="H65" s="133"/>
    </row>
    <row r="66" spans="2:8" x14ac:dyDescent="0.55000000000000004">
      <c r="B66" s="39" t="s">
        <v>115</v>
      </c>
      <c r="F66" s="133"/>
      <c r="G66" s="133"/>
      <c r="H66" s="133"/>
    </row>
    <row r="67" spans="2:8" x14ac:dyDescent="0.55000000000000004">
      <c r="F67" s="133"/>
      <c r="G67" s="133"/>
      <c r="H67" s="133"/>
    </row>
    <row r="68" spans="2:8" ht="57.6" x14ac:dyDescent="0.55000000000000004">
      <c r="B68" s="43" t="s">
        <v>116</v>
      </c>
      <c r="C68" s="23" t="s">
        <v>117</v>
      </c>
      <c r="D68" s="23" t="s">
        <v>77</v>
      </c>
      <c r="F68" s="133"/>
      <c r="G68" s="133"/>
      <c r="H68" s="133"/>
    </row>
    <row r="69" spans="2:8" x14ac:dyDescent="0.55000000000000004">
      <c r="B69" s="39" t="s">
        <v>78</v>
      </c>
      <c r="C69" s="55">
        <v>0.8</v>
      </c>
      <c r="D69" s="57">
        <f t="shared" ref="D69:D79" si="2">E9*C69</f>
        <v>4.4000000000000004</v>
      </c>
      <c r="F69" s="133"/>
      <c r="G69" s="133"/>
      <c r="H69" s="133"/>
    </row>
    <row r="70" spans="2:8" x14ac:dyDescent="0.55000000000000004">
      <c r="B70" s="39" t="s">
        <v>79</v>
      </c>
      <c r="C70" s="55">
        <v>1</v>
      </c>
      <c r="D70" s="57">
        <f t="shared" si="2"/>
        <v>2</v>
      </c>
      <c r="F70" s="133"/>
      <c r="G70" s="133"/>
      <c r="H70" s="133"/>
    </row>
    <row r="71" spans="2:8" x14ac:dyDescent="0.55000000000000004">
      <c r="B71" s="39" t="s">
        <v>80</v>
      </c>
      <c r="C71" s="55">
        <v>1</v>
      </c>
      <c r="D71" s="57">
        <f t="shared" si="2"/>
        <v>5.5</v>
      </c>
      <c r="F71" s="133"/>
      <c r="G71" s="133"/>
      <c r="H71" s="133"/>
    </row>
    <row r="72" spans="2:8" x14ac:dyDescent="0.55000000000000004">
      <c r="B72" s="39" t="s">
        <v>81</v>
      </c>
      <c r="C72" s="55">
        <v>0.5</v>
      </c>
      <c r="D72" s="57">
        <f t="shared" si="2"/>
        <v>2.625</v>
      </c>
      <c r="F72" s="133"/>
      <c r="G72" s="133"/>
      <c r="H72" s="133"/>
    </row>
    <row r="73" spans="2:8" x14ac:dyDescent="0.55000000000000004">
      <c r="B73" s="39" t="s">
        <v>82</v>
      </c>
      <c r="C73" s="55">
        <v>0.9</v>
      </c>
      <c r="D73" s="57">
        <f t="shared" si="2"/>
        <v>1.8</v>
      </c>
      <c r="F73" s="133"/>
      <c r="G73" s="133"/>
      <c r="H73" s="133"/>
    </row>
    <row r="74" spans="2:8" x14ac:dyDescent="0.55000000000000004">
      <c r="B74" s="39" t="s">
        <v>83</v>
      </c>
      <c r="C74" s="55">
        <v>0.2</v>
      </c>
      <c r="D74" s="57">
        <f t="shared" si="2"/>
        <v>0.4</v>
      </c>
      <c r="F74" s="133"/>
      <c r="G74" s="133"/>
      <c r="H74" s="133"/>
    </row>
    <row r="75" spans="2:8" x14ac:dyDescent="0.55000000000000004">
      <c r="B75" s="39" t="s">
        <v>84</v>
      </c>
      <c r="C75" s="55">
        <v>0.6</v>
      </c>
      <c r="D75" s="57">
        <f t="shared" si="2"/>
        <v>0.89999999999999991</v>
      </c>
      <c r="F75" s="133"/>
      <c r="G75" s="133"/>
      <c r="H75" s="133"/>
    </row>
    <row r="76" spans="2:8" x14ac:dyDescent="0.55000000000000004">
      <c r="B76" s="39" t="s">
        <v>85</v>
      </c>
      <c r="C76" s="55">
        <v>0.9</v>
      </c>
      <c r="D76" s="57">
        <f t="shared" si="2"/>
        <v>1.35</v>
      </c>
    </row>
    <row r="77" spans="2:8" x14ac:dyDescent="0.55000000000000004">
      <c r="B77" s="39" t="s">
        <v>86</v>
      </c>
      <c r="C77" s="55">
        <v>0.8</v>
      </c>
      <c r="D77" s="57">
        <f t="shared" si="2"/>
        <v>4.2</v>
      </c>
    </row>
    <row r="78" spans="2:8" x14ac:dyDescent="0.55000000000000004">
      <c r="B78" s="39" t="s">
        <v>87</v>
      </c>
      <c r="C78" s="55">
        <v>0.6</v>
      </c>
      <c r="D78" s="57">
        <f t="shared" si="2"/>
        <v>3.5999999999999996</v>
      </c>
    </row>
    <row r="79" spans="2:8" x14ac:dyDescent="0.55000000000000004">
      <c r="B79" s="39" t="s">
        <v>88</v>
      </c>
      <c r="C79" s="55">
        <v>0.5</v>
      </c>
      <c r="D79" s="58">
        <f t="shared" si="2"/>
        <v>1</v>
      </c>
    </row>
    <row r="80" spans="2:8" x14ac:dyDescent="0.55000000000000004">
      <c r="B80" s="42" t="s">
        <v>118</v>
      </c>
      <c r="D80" s="48">
        <v>12.475000000000001</v>
      </c>
    </row>
    <row r="82" spans="1:8" x14ac:dyDescent="0.55000000000000004">
      <c r="A82" s="90" t="s">
        <v>190</v>
      </c>
      <c r="H82" s="90" t="s">
        <v>69</v>
      </c>
    </row>
  </sheetData>
  <mergeCells count="8">
    <mergeCell ref="B4:G4"/>
    <mergeCell ref="B45:G46"/>
    <mergeCell ref="F54:H75"/>
    <mergeCell ref="E6:G6"/>
    <mergeCell ref="B28:D28"/>
    <mergeCell ref="B29:D29"/>
    <mergeCell ref="C33:F33"/>
    <mergeCell ref="B43:G43"/>
  </mergeCells>
  <hyperlinks>
    <hyperlink ref="H82" location="'More Resources'!A1" display="Next" xr:uid="{00000000-0004-0000-0400-000000000000}"/>
    <hyperlink ref="A82" location="'Document Management URS Example'!A1" display="Previous" xr:uid="{00000000-0004-0000-04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About</vt:lpstr>
      <vt:lpstr>Evaluation Criteria</vt:lpstr>
      <vt:lpstr>Methodology for Evaluation </vt:lpstr>
      <vt:lpstr>Document Management URS Example</vt:lpstr>
      <vt:lpstr>ROI Template</vt:lpstr>
      <vt:lpstr>'Methodology for Evaluation '!Print_Area</vt:lpstr>
    </vt:vector>
  </TitlesOfParts>
  <Company>Qualsys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Hill</dc:creator>
  <cp:lastModifiedBy>Emily Hill</cp:lastModifiedBy>
  <cp:lastPrinted>2016-02-19T09:01:10Z</cp:lastPrinted>
  <dcterms:created xsi:type="dcterms:W3CDTF">2013-06-24T09:17:49Z</dcterms:created>
  <dcterms:modified xsi:type="dcterms:W3CDTF">2017-12-14T14:45:34Z</dcterms:modified>
</cp:coreProperties>
</file>